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0DEA4775-C2CB-4A93-9140-8B9FA4CB6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емография" sheetId="3" r:id="rId1"/>
    <sheet name="Образование" sheetId="4" r:id="rId2"/>
    <sheet name="Жилье и гор.среда" sheetId="2" r:id="rId3"/>
    <sheet name="Экология" sheetId="1" r:id="rId4"/>
    <sheet name="МСП" sheetId="5" r:id="rId5"/>
    <sheet name="Культура" sheetId="7" r:id="rId6"/>
  </sheets>
  <externalReferences>
    <externalReference r:id="rId7"/>
  </externalReferences>
  <definedNames>
    <definedName name="_xlnm.Print_Titles" localSheetId="0">Демография!$3:$5</definedName>
    <definedName name="_xlnm.Print_Titles" localSheetId="2">'Жилье и гор.среда'!$2:$4</definedName>
    <definedName name="_xlnm.Print_Titles" localSheetId="4">МСП!$3:$5</definedName>
    <definedName name="_xlnm.Print_Titles" localSheetId="1">Образование!$3:$5</definedName>
    <definedName name="_xlnm.Print_Titles" localSheetId="3">Экология!$2:$4</definedName>
    <definedName name="_xlnm.Print_Area" localSheetId="0">Демография!$A$1:$L$15</definedName>
    <definedName name="_xlnm.Print_Area" localSheetId="1">Образование!$A$1:$L$41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H31" i="5"/>
  <c r="G31" i="5"/>
  <c r="G7" i="5"/>
  <c r="I31" i="5" l="1"/>
  <c r="H20" i="2"/>
  <c r="G20" i="2"/>
  <c r="H7" i="5" l="1"/>
  <c r="I10" i="5"/>
  <c r="I9" i="5"/>
  <c r="I7" i="5" l="1"/>
  <c r="H6" i="2"/>
  <c r="I9" i="2" l="1"/>
  <c r="I7" i="2"/>
  <c r="I8" i="2"/>
  <c r="G6" i="2"/>
  <c r="I6" i="2" s="1"/>
  <c r="K26" i="5" l="1"/>
  <c r="L26" i="5"/>
  <c r="K19" i="5"/>
  <c r="L19" i="5"/>
</calcChain>
</file>

<file path=xl/sharedStrings.xml><?xml version="1.0" encoding="utf-8"?>
<sst xmlns="http://schemas.openxmlformats.org/spreadsheetml/2006/main" count="542" uniqueCount="144">
  <si>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</si>
  <si>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</si>
  <si>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</si>
  <si>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</si>
  <si>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</si>
  <si>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</si>
  <si>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</si>
  <si>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</si>
  <si>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</si>
  <si>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% исполнения</t>
  </si>
  <si>
    <t>Национальный проект Российской Федерации «Экология»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</si>
  <si>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</si>
  <si>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</si>
  <si>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</si>
  <si>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</si>
  <si>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</si>
  <si>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>Национальный проект Российской Федерации «Демография»</t>
  </si>
  <si>
    <t>Национальный проект Российской Федерации «Жилье и городская среда»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</si>
  <si>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</si>
  <si>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</si>
  <si>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</si>
  <si>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</si>
  <si>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Цифровая образовательная среда</t>
  </si>
  <si>
    <t>Социальная активность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</si>
  <si>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</si>
  <si>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</si>
  <si>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не установлено 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</si>
  <si>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</si>
  <si>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 xml:space="preserve"> - </t>
  </si>
  <si>
    <t>Национальный проект Российской Федерации «Образование»</t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</si>
  <si>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</si>
  <si>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 xml:space="preserve">Пайвина С.Д. - заместитель директора департамента образования и молодежной политики Нефтеюганского района     </t>
  </si>
  <si>
    <t>Усманова Р.Р. - главный специалист МКУ "Центр бухгалтерского обслуживания и организационного обеспечения образования"</t>
  </si>
  <si>
    <t>1. Доля общеобразовательных организаций, оснащенных в целях внедрения цифровой образовательной среды, %</t>
  </si>
  <si>
    <t>3. Доля педагогических работников, использующих сервисы федеральной информационно-сервисной платформы цифровой образовательной среды, %</t>
  </si>
  <si>
    <t>Кошаков Валентин Сергеевич - директор департамента строительства и жилищно-коммунального комплекса-заместитель главы Нефтеюганского района</t>
  </si>
  <si>
    <t xml:space="preserve">Уровень обеспеченности граждан спортивными сооружениями исходя из единовременной пропускной способности объектов спорта,  %         </t>
  </si>
  <si>
    <t>Объем жилищного строительства, млн. кв.м.</t>
  </si>
  <si>
    <t>Катышева Ю.Р. - председатель комитета по экономической политике и предпринимательству</t>
  </si>
  <si>
    <t>Катышева Ю. Р. - председатель комитета по экономической политике и предпринимательству</t>
  </si>
  <si>
    <t>10</t>
  </si>
  <si>
    <t>Щегульная Людмила Ивановна - 
заместитель главы района,
курирующий финансовую сферу</t>
  </si>
  <si>
    <t xml:space="preserve">Щегульная Людмила Ивановна - 
заместитель главы района,
курирующий финансовую сферу
</t>
  </si>
  <si>
    <t xml:space="preserve">Наименование показателя </t>
  </si>
  <si>
    <t xml:space="preserve">2. Доля городского населения Российской Федерации, обеспеченного качественной питьевой водой из системы централизованного водоснабжения </t>
  </si>
  <si>
    <t>3. Количество построенных и реконструированных (модернизированных) объектов питьевого водоснабжения и водоподготовки, предусмотренных региональными программами</t>
  </si>
  <si>
    <t>3. 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%</t>
  </si>
  <si>
    <t>3. 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будущее», %</t>
  </si>
  <si>
    <t>4. 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 образования, %</t>
  </si>
  <si>
    <t>2. 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среды, %</t>
  </si>
  <si>
    <t xml:space="preserve">Патриотическое воспитание граждан Российской Федерации </t>
  </si>
  <si>
    <t>1. Внедрены рабочие программы воспитания обучающихся в общеобразовательных организациях и профессиональных образовательных организациях, %</t>
  </si>
  <si>
    <t>3,9</t>
  </si>
  <si>
    <t>2. Обеспечено увеличение численности детей и молодежи в возрасте до 35 лет, вовлеченных в социально активную деятельность через  увеличение охвата патриотическими проектами, тыс.человек</t>
  </si>
  <si>
    <t>3. Созданы условия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молодежи, тыс.человек</t>
  </si>
  <si>
    <t>0,01</t>
  </si>
  <si>
    <t>1. Протяженность очищенной прибрежной полосы водных объектов (км.)</t>
  </si>
  <si>
    <t>Михалев Владлен Геннадьевич - заместитель   главы Нефтеюганского района</t>
  </si>
  <si>
    <t>Михалев Владлен Геннадьевич - заместитель  главы Нефтеюганского района</t>
  </si>
  <si>
    <t>Кудашкин Сергей Андреевич - первый заместитель главы района</t>
  </si>
  <si>
    <t>Смоленчук Д.Б. - начальник отдела по делам молодежи администрации Нефтеюганского района</t>
  </si>
  <si>
    <t>Доля сданных в аренду субъектам малого и среднего предпринимательства и организациям, образующим инфраструктуру поддержки субъектов малого и среднего предприниматтельства, объектов недвижимого имущества, включенных в перечни государственного имущества, в общем количестве объектов недвижимого имущества, включенных в указанные перечни, процентов</t>
  </si>
  <si>
    <t>Увеличение количества объектов имущества в перечнях государственного и муниципального имущества в субъектах Российской Федерации, процентов</t>
  </si>
  <si>
    <t xml:space="preserve">Пайвина С.Д. - заместитель директора департамента образования и молодежной политики Нефтеюганского района  </t>
  </si>
  <si>
    <t>Спорт - норма жизни</t>
  </si>
  <si>
    <t>Содействие занятости</t>
  </si>
  <si>
    <t>Формирование комфортной городской среды</t>
  </si>
  <si>
    <t>Жилье</t>
  </si>
  <si>
    <t xml:space="preserve">Чистая вода </t>
  </si>
  <si>
    <t xml:space="preserve"> Сохранение уникальных водных объектов</t>
  </si>
  <si>
    <t>Акселерация субъектов малого и среднего предпринимательства</t>
  </si>
  <si>
    <t xml:space="preserve">Создание условий для легкого старта и комфортного ведения бизнеса
</t>
  </si>
  <si>
    <t xml:space="preserve">местный бюджет </t>
  </si>
  <si>
    <t>-</t>
  </si>
  <si>
    <t>4. Количество субъектов Российской Федерации, выдающих сертификаты дополнительного образования в рамках системы персонифицированного
финансирования дополнительного образования детей</t>
  </si>
  <si>
    <t xml:space="preserve">1. Доля населения Российской Федерации обеспеченного качественной питьевой водой из систем централизованного водоснабжения            </t>
  </si>
  <si>
    <r>
      <t xml:space="preserve">Сервисы федеральной информационно-сервисной платформы цифровой образовательной среды согласно пояснений федерального оператора – это ФГИС «Моя школа» и платформа «Сферум». 
</t>
    </r>
    <r>
      <rPr>
        <b/>
        <sz val="16"/>
        <rFont val="Times New Roman"/>
        <family val="1"/>
        <charset val="204"/>
      </rPr>
      <t>Показатель достигнут.</t>
    </r>
  </si>
  <si>
    <t>1. Доля детей в возрасте от 5 до 18 лет, охваченных дополнительным образованием, %</t>
  </si>
  <si>
    <t>2. 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«IT-куб», %</t>
  </si>
  <si>
    <t xml:space="preserve">Пайвина С.Д. - заместитель директора департамента образования и молодежной политики Нефтеюганского района                           </t>
  </si>
  <si>
    <r>
      <t xml:space="preserve">С 01.09.2023 осуществлен переход на социальный сертификат в сфере дополнительного образования.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</si>
  <si>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В сервисы федеральной информационно-сервисной платформы цифровой образовательной среды (ФГИС «Моя школа» и платформа «Сферум») добавлены все общеобразовательные организации Нефтеюганского района.
</t>
  </si>
  <si>
    <t>1. Общая численность граждан Российской Федерации,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млн. человек</t>
  </si>
  <si>
    <t>2.Количество благоустроенных общественных территорий, ед.</t>
  </si>
  <si>
    <t>100</t>
  </si>
  <si>
    <t>Целевое значение на 2024 год</t>
  </si>
  <si>
    <t xml:space="preserve">План на 2024 год
</t>
  </si>
  <si>
    <t>Национальный проект Российской Федерации «Культура»</t>
  </si>
  <si>
    <t>Творческие люди</t>
  </si>
  <si>
    <t xml:space="preserve"> 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человек (нарастающим итогом) 
</t>
  </si>
  <si>
    <t>51</t>
  </si>
  <si>
    <t>Михалев Владлен Геннадьевич -заместитель Главы Нефтеюганского района</t>
  </si>
  <si>
    <t xml:space="preserve">Шафикова Н.И.. – начальник отдела аналитической и проектно-программной деятельности комитета по культуре департамента культуры и спорта Нефтеюганского района
</t>
  </si>
  <si>
    <t>Культурная среда</t>
  </si>
  <si>
    <t>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 (единиц) (нарастающим итогом)</t>
  </si>
  <si>
    <t>37</t>
  </si>
  <si>
    <t>60</t>
  </si>
  <si>
    <t>80</t>
  </si>
  <si>
    <t>0,006</t>
  </si>
  <si>
    <t>63</t>
  </si>
  <si>
    <t>Работы по оснащению образовательных учреждений в сфере культуры (детские школы искусств по видам искусств) музыкальными инструментами, оборудованием и учебными материалами в 2024 году не запланированы.</t>
  </si>
  <si>
    <t xml:space="preserve">Формируются списки специалистов для повышения квалификации.
</t>
  </si>
  <si>
    <t>84,6</t>
  </si>
  <si>
    <r>
      <t xml:space="preserve">Нефтеюганский район успешно справляется с задачей по удовлетворенности спроса на места в учреждения дошкольного образования.  Во всех детских садах района открыты группы раннего возраста (от 1,6 до 3 лет).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</si>
  <si>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t xml:space="preserve">Уровень обеспеченности граждан спортивными сооружениями, исходя из единовременной пропускной способности объектов спорта, составляет 55,7%.
</t>
  </si>
  <si>
    <t>Доступность дошкольного образования для детей в возрасте от полутора до трех лет, (%)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</si>
  <si>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мастерства, %</t>
  </si>
  <si>
    <r>
      <t xml:space="preserve">Во всех общеобразовательных организациях Нефтеюганского района внедрены рабочие программы воспитания обучающихся.
</t>
    </r>
    <r>
      <rPr>
        <b/>
        <sz val="16"/>
        <rFont val="Times New Roman"/>
        <family val="1"/>
        <charset val="204"/>
      </rPr>
      <t>Показатель достигнут.</t>
    </r>
  </si>
  <si>
    <t>Значение показателя на 2024 год установлено 30,0%.</t>
  </si>
  <si>
    <r>
      <t xml:space="preserve">Значение показателя составляет 100,0%.
</t>
    </r>
    <r>
      <rPr>
        <b/>
        <sz val="16"/>
        <rFont val="Times New Roman"/>
        <family val="1"/>
        <charset val="204"/>
      </rPr>
      <t>Показатель перевыполнен.</t>
    </r>
  </si>
  <si>
    <t>Мероприятия, направленные на раннюю профессиональную ориентацию, в том числе в рамках программы «Билет в будущее» запланированы на сентябрь 2024 года.</t>
  </si>
  <si>
    <r>
      <t xml:space="preserve">Обновление материально - технической базы произведена в 2023 году. В 2024 году поставка оборудования не запланирована.
</t>
    </r>
    <r>
      <rPr>
        <b/>
        <sz val="16"/>
        <rFont val="Times New Roman"/>
        <family val="1"/>
        <charset val="204"/>
      </rPr>
      <t>Показатель достигнут.</t>
    </r>
  </si>
  <si>
    <t>Информация о реализации региональных проектов, входящих в состав национальных проектов Российской
Федерации за февраль 2024 года</t>
  </si>
  <si>
    <t>Исполнение на 29.02.2024</t>
  </si>
  <si>
    <t xml:space="preserve">Исполнено на 29.02.2024
</t>
  </si>
  <si>
    <t>Исполнено на 
29.02.2024</t>
  </si>
  <si>
    <t xml:space="preserve">      Исполнение на 
29.02.2024</t>
  </si>
  <si>
    <t>Исполнено на 29.02.2024</t>
  </si>
  <si>
    <t xml:space="preserve">На 29.02.2024 Перечень включает в себя 128 объектов.  
</t>
  </si>
  <si>
    <t xml:space="preserve">Заключено соглашение о предоставлении субсидии местному бюджету из бюджета ХМАО – Югры от 24.01.2024 № МСП15 2024 - 17. 
</t>
  </si>
  <si>
    <t xml:space="preserve">Заключено соглашение о предоставлении субсидии местному бюджету из бюджета 
Ханты-Мансийского автономного округа – Югры от 24.01.2024 № МСПI4 2024 - 17. </t>
  </si>
  <si>
    <t>Утвержден план мероприятий проведения субботников.</t>
  </si>
  <si>
    <t>Мероприятия по очистке берегов водных объектов запланированы с мая по сентябрь.</t>
  </si>
  <si>
    <t>0,001</t>
  </si>
  <si>
    <t>0,04</t>
  </si>
  <si>
    <t xml:space="preserve"> В феврале команда Штаба помощи семейных волонтёров «Неравнодушный Район» передала гуманитарную помощь (одежду, продукты питания, медикаменты, предметы личной гигиены), собранную инициативными гражданами Нефтеюганского района, волонтерскому сообществу «Надежный тыл фронту». В сп. Каркатеевы состоялся мастер-класс по изготовлению окопных свечей, сухого душа и паракордовых браслетов. Все наборы упакованы в индивидуальные пакеты и в ближайшее время будут отправлены в зону специальной военной операции.
 На базе Центра Молодежных Инициатив гп. Пойковский специалисты «Комплексного молодежного центра «Перспектива» провели военно-тактическую игру, приуроченную к 35-летию завершения вывода войск из Афганистана. В рамках акции «Шоколадка Герою» ко Дню защитника Отечества жители Нефтеюганского района собрали 1506 шоколадок и адресные посылки с гуманитарной помощью которые были направлены в зону специальной военной операции.Нефтеюганский район принял участие в акции «Победа за нами», приуроченной к второй годовщине начала специальной военной операции. Волонтеры Штаба помощи написали и организованно передали письма со словами поддержки для наших бойцов, сплели маскировочные сети и собрали гуманитарную помощь.</t>
  </si>
  <si>
    <t xml:space="preserve">В феврале состоялась Всероссийская акция «Отважное маленькое сердце», посвящённое празднованию Международного дня юного героя - антифашиста. Обучающиеся школ района совместно с участниками «Движения Первых» присоединились к данной акции. В НРМОБУ «Обь-Юганская СОШ» прошла встреча с выпускником школы, участником Второй чеченской войны.  
В НРМОБУ «Сингапайская СОШ» проведена военно-спортивная игра Зарница 2.0. 
В Нефтеюганском районе к празднованию памятной даты: «День победы Красной армии в Сталинградской битве» состоялся ряд мероприятий: классные часы, уроки мужества, тематические квесты, выставки и т.д. </t>
  </si>
  <si>
    <t>На 29.02.2024 охват детей дополнительными общеобразовательными программами составил 5 324 человека (по данным Автоматизированной информационной системы «Персонифицированное дополнительное образование») или  59,2%  от численности детей в возрасте от 5 до 18 лет проживающих в Нефтеюганском районе.</t>
  </si>
  <si>
    <r>
      <t xml:space="preserve">Сервисы федеральной информационно-сервисной платформы цифровой образовательной среды, согласно пояснений федерального оператора, – это ФГИС «Моя школа» и платформа «Сферум». По ФГИС «Моя школа» регистрация обучающихся производится в общеобразовательных организациях Нефтеюганского района. На 29.02.2024 зарегистрировано 
3 297 обучающихся.
</t>
    </r>
    <r>
      <rPr>
        <b/>
        <sz val="16"/>
        <rFont val="Times New Roman"/>
        <family val="1"/>
        <charset val="204"/>
      </rPr>
      <t>Показатель достигнут.</t>
    </r>
  </si>
  <si>
    <t>На 29.02.2024 значение показателя составило 0,7% или 37 обучающихся, которые приняли участие в региональном этапе Всероссийской олимпиады школьников. По результатам олимпиады 7 школьников Нефтеюганского района стали победителями и призерами.</t>
  </si>
  <si>
    <t>На 29.02.2024 обучение в центрах непрерывного повышения профессионального мастерства не проводилось. Повышение квалификации педагогов запланировано с июля 2024 года.</t>
  </si>
  <si>
    <t>В феврале 2024 года состоялась первая очная встреча Молодежного парламента при Думе Нефтеюганского района, в рамках которой были избраны председатель и заместитель Молодежного парламента, а также утвержден план работы на 2024 год и сформированы группы по различным направлениям.
В городе Ханты-Мансийск прошел форум молодых парламентариев Уральского Федерального округа. От Нефтеюганского района участие принял член молодежного парламента при Думе Нефтеюганского района Данил Огорелков.</t>
  </si>
  <si>
    <t xml:space="preserve">План 
на 2024 год
</t>
  </si>
  <si>
    <t xml:space="preserve">Исполнено 
на 29.02.2024
</t>
  </si>
  <si>
    <t>В 2024 году в Нефтеюганском районе планируется к вводу 24 400 кв. м жилья. 
На 29.02.2024 введено в эксплуатацию 2 256 кв.м индивидуального жилья (10 домов).</t>
  </si>
  <si>
    <t>Планируется к реализации проект «Благоустройство общественной территории по ул.Центральная в с.Чеускино».
С целью реализации проекта 25.12.2023 администрацией сп.Сингапай заключен муниципальный контракт по благоустройству общественной территории с ООО «Городострой». 
Сумма муниципального контракта составляет 6 925,7 тыс. рублей. 
Сроки выполнения работ с 15.06.2024 по 31.07.2024.</t>
  </si>
  <si>
    <r>
      <t xml:space="preserve">По состоянию на 29.02.2024 передано в аренду  80,7 % недвижимого имущества в Нефтеюганском районе.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</si>
  <si>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t xml:space="preserve">Скрипова В.П.- заместитель директор департамента образования и молодежной политики Нефтеюганского района                                  </t>
  </si>
  <si>
    <t xml:space="preserve"> Моисеенко А. Е. -                председатель комитета по физической культуре и спорту Департамента культуры и спорта Нефтеюганского района</t>
  </si>
  <si>
    <t>Ченцова М.А.-  председатель комитета градостроительства и землепользования администрации Нефтеюганского района</t>
  </si>
  <si>
    <t xml:space="preserve">Горячева О.К.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</si>
  <si>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Бабин С.М.- 
директор МКУ «УКСиЖКК НР», 
 Горячева О. 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</si>
  <si>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r>
      <t xml:space="preserve">Реконструкция объекта: «Здание станции 2-го Подъема, ВОС-8000м3» в гп.Пойковский.                                                   
В соответствии с графиком выполнения работ  ведется основной этап строительства.
</t>
    </r>
    <r>
      <rPr>
        <b/>
        <sz val="16"/>
        <rFont val="Times New Roman"/>
        <family val="1"/>
        <charset val="204"/>
      </rPr>
      <t>1. Здание Станции ВОС с АБК.</t>
    </r>
    <r>
      <rPr>
        <sz val="16"/>
        <rFont val="Times New Roman"/>
        <family val="1"/>
        <charset val="204"/>
      </rPr>
      <t xml:space="preserve">
- Блок водоподготовки: монтаж технологических трубопроводов, гидроизоляция фильтров, отделочные работы, электромонтажные работы, монтаж оборудования. Смонтирована крановая балка.                        
- Здание АБК: устройство слаботочных систем, монтаж щитов управления.
</t>
    </r>
    <r>
      <rPr>
        <b/>
        <sz val="16"/>
        <rFont val="Times New Roman"/>
        <family val="1"/>
        <charset val="204"/>
      </rPr>
      <t>2. Здание промывных вод.</t>
    </r>
    <r>
      <rPr>
        <sz val="16"/>
        <rFont val="Times New Roman"/>
        <family val="1"/>
        <charset val="204"/>
      </rPr>
      <t xml:space="preserve">                Ведется расстановка технологического оборудования, электромонтажные и вентеляционные работы.                                                                               
</t>
    </r>
    <r>
      <rPr>
        <b/>
        <sz val="16"/>
        <rFont val="Times New Roman"/>
        <family val="1"/>
        <charset val="204"/>
      </rPr>
      <t>3. Здание Насосной станции 2-подьема.</t>
    </r>
    <r>
      <rPr>
        <sz val="16"/>
        <rFont val="Times New Roman"/>
        <family val="1"/>
        <charset val="204"/>
      </rPr>
      <t xml:space="preserve"> Монтаж системы вентиляции, обвязка оборудования, монтаж трубопроводов, электромонтажные работы, окрасочные работы.
</t>
    </r>
    <r>
      <rPr>
        <b/>
        <sz val="16"/>
        <rFont val="Times New Roman"/>
        <family val="1"/>
        <charset val="204"/>
      </rPr>
      <t>4.КНС и Сети напорной канализации.</t>
    </r>
    <r>
      <rPr>
        <sz val="16"/>
        <rFont val="Times New Roman"/>
        <family val="1"/>
        <charset val="204"/>
      </rPr>
      <t xml:space="preserve"> Выполнены работы по прокладке напорного канализационного коллектора (2 514 м.пог.), установлена приемная емкость КНС и колодцы переключения.
</t>
    </r>
    <r>
      <rPr>
        <b/>
        <sz val="16"/>
        <rFont val="Times New Roman"/>
        <family val="1"/>
        <charset val="204"/>
      </rPr>
      <t>5. КПП.</t>
    </r>
    <r>
      <rPr>
        <sz val="16"/>
        <rFont val="Times New Roman"/>
        <family val="1"/>
        <charset val="204"/>
      </rPr>
      <t xml:space="preserve"> 
Работы завершены, помещение готово к эксплуатации.
</t>
    </r>
    <r>
      <rPr>
        <b/>
        <sz val="16"/>
        <rFont val="Times New Roman"/>
        <family val="1"/>
        <charset val="204"/>
      </rPr>
      <t xml:space="preserve">6. КТП.
</t>
    </r>
    <r>
      <rPr>
        <sz val="16"/>
        <rFont val="Times New Roman"/>
        <family val="1"/>
        <charset val="204"/>
      </rPr>
      <t xml:space="preserve">Выполнен монтаж КТПН в полном объеме.
</t>
    </r>
    <r>
      <rPr>
        <b/>
        <sz val="16"/>
        <rFont val="Times New Roman"/>
        <family val="1"/>
        <charset val="204"/>
      </rPr>
      <t xml:space="preserve">7. Внутриплощадочные сети водопровода и канализации.
</t>
    </r>
    <r>
      <rPr>
        <sz val="16"/>
        <rFont val="Times New Roman"/>
        <family val="1"/>
        <charset val="204"/>
      </rPr>
      <t xml:space="preserve">Выполнены работы по сетям в объеме 60,0% (оставшиеся 40,0% будут выполнены после демонтажа, существующего ВОС и РЧВ в октябре 2023 года).
</t>
    </r>
    <r>
      <rPr>
        <b/>
        <sz val="16"/>
        <rFont val="Times New Roman"/>
        <family val="1"/>
        <charset val="204"/>
      </rPr>
      <t>Ведутся работы по благоустройству:</t>
    </r>
    <r>
      <rPr>
        <sz val="16"/>
        <rFont val="Times New Roman"/>
        <family val="1"/>
        <charset val="204"/>
      </rPr>
      <t xml:space="preserve"> монтируется ограждение, готовится основание под проезды за зданием ВОС.
Срок окончания проекта перенесен на 30.11.2024
</t>
    </r>
    <r>
      <rPr>
        <b/>
        <sz val="16"/>
        <rFont val="Times New Roman"/>
        <family val="1"/>
        <charset val="204"/>
      </rPr>
      <t xml:space="preserve">Строительная готовность: 67,3%.
</t>
    </r>
    <r>
      <rPr>
        <sz val="16"/>
        <rFont val="Times New Roman"/>
        <family val="1"/>
        <charset val="204"/>
      </rPr>
      <t xml:space="preserve">
</t>
    </r>
  </si>
  <si>
    <t xml:space="preserve">За мероприятие: 
Чокан Т. П. - 
заместитель председателя комитета по делам народов Севера, охраны окружающей среды и водных ресурсов администрации Нефтеюганского района. 
За региональный проект: 
Заруднева А. С. - специалист-эксперт комитета по делам народов Севера, охраны окружающей среды и водных ресурсов администрации Нефтеюганского района.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</si>
</sst>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#,##0_ ;\-#,##0\ "/>
    <numFmt numFmtId="168" formatCode="_-* #,##0.0\ _₽_-;\-* #,##0.0\ _₽_-;_-* &quot;-&quot;??\ _₽_-;_-@_-"/>
    <numFmt numFmtId="169" formatCode="000000"/>
    <numFmt numFmtId="170" formatCode="#,##0.000_ ;\-#,##0.000\ "/>
    <numFmt numFmtId="171" formatCode="#,##0.00\ _₽"/>
    <numFmt numFmtId="172" formatCode="0.0"/>
    <numFmt numFmtId="173" formatCode="#,##0.0_ ;\-#,##0.0\ "/>
    <numFmt numFmtId="174" formatCode="#,##0.00_ ;\-#,##0.00\ "/>
    <numFmt numFmtId="175" formatCode="#,##0.0\ _₽;\-#,##0.0\ _₽"/>
  </numFmts>
  <fonts count="10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20"/>
      <name val="Times New Roman"/>
      <family val="1"/>
      <charset val="204"/>
    </font>
    <font>
      <sz val="16"/>
      <name val="Calibri"/>
      <family val="2"/>
      <scheme val="minor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wrapText="1"/>
    </xf>
    <xf numFmtId="0" fontId="1" fillId="2" borderId="0" xfId="0" applyFont="1" applyFill="1"/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left" vertical="center" wrapText="1"/>
    </xf>
    <xf numFmtId="0" fontId="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/>
    <xf numFmtId="0" fontId="1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7" fillId="0" borderId="1" xfId="0" applyFont="1" applyBorder="1"/>
    <xf numFmtId="166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vertical="top"/>
    </xf>
    <xf numFmtId="166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vertical="top"/>
    </xf>
    <xf numFmtId="165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shrinkToFit="1"/>
    </xf>
    <xf numFmtId="1" fontId="2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shrinkToFit="1"/>
    </xf>
    <xf numFmtId="168" fontId="1" fillId="2" borderId="1" xfId="0" applyNumberFormat="1" applyFont="1" applyFill="1" applyBorder="1" applyAlignment="1">
      <alignment horizontal="center" vertical="center"/>
    </xf>
    <xf numFmtId="174" fontId="1" fillId="2" borderId="1" xfId="0" applyNumberFormat="1" applyFont="1" applyFill="1" applyBorder="1" applyAlignment="1">
      <alignment horizontal="center" vertical="center" shrinkToFit="1"/>
    </xf>
    <xf numFmtId="164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center" vertical="center" shrinkToFit="1"/>
    </xf>
    <xf numFmtId="16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73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2" borderId="10" xfId="0" applyNumberFormat="1" applyFont="1" applyFill="1" applyBorder="1" applyAlignment="1">
      <alignment vertical="top" wrapText="1"/>
    </xf>
    <xf numFmtId="174" fontId="1" fillId="2" borderId="1" xfId="0" applyNumberFormat="1" applyFont="1" applyFill="1" applyBorder="1" applyAlignment="1">
      <alignment horizontal="center" vertical="center"/>
    </xf>
    <xf numFmtId="165" fontId="1" fillId="2" borderId="1" xfId="0" quotePrefix="1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168" fontId="1" fillId="2" borderId="8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top" wrapText="1"/>
    </xf>
    <xf numFmtId="166" fontId="1" fillId="2" borderId="17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2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top" wrapText="1"/>
    </xf>
    <xf numFmtId="172" fontId="1" fillId="0" borderId="1" xfId="0" applyNumberFormat="1" applyFont="1" applyFill="1" applyBorder="1" applyAlignment="1">
      <alignment horizontal="center" vertical="center"/>
    </xf>
    <xf numFmtId="17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174" fontId="2" fillId="2" borderId="1" xfId="3" applyNumberFormat="1" applyFont="1" applyFill="1" applyBorder="1" applyAlignment="1">
      <alignment horizontal="center" vertical="center" wrapText="1"/>
    </xf>
    <xf numFmtId="174" fontId="1" fillId="2" borderId="1" xfId="3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72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172" fontId="1" fillId="0" borderId="2" xfId="0" applyNumberFormat="1" applyFont="1" applyFill="1" applyBorder="1" applyAlignment="1">
      <alignment horizontal="center" vertical="center" wrapText="1"/>
    </xf>
    <xf numFmtId="172" fontId="1" fillId="0" borderId="6" xfId="0" applyNumberFormat="1" applyFont="1" applyFill="1" applyBorder="1" applyAlignment="1">
      <alignment horizontal="center" vertical="center" wrapText="1"/>
    </xf>
    <xf numFmtId="172" fontId="1" fillId="0" borderId="3" xfId="0" applyNumberFormat="1" applyFont="1" applyFill="1" applyBorder="1" applyAlignment="1">
      <alignment horizontal="center" vertical="center" wrapText="1"/>
    </xf>
    <xf numFmtId="175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166" fontId="1" fillId="2" borderId="15" xfId="0" applyNumberFormat="1" applyFont="1" applyFill="1" applyBorder="1" applyAlignment="1">
      <alignment horizontal="center" vertical="top" wrapText="1"/>
    </xf>
    <xf numFmtId="166" fontId="1" fillId="2" borderId="16" xfId="0" applyNumberFormat="1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165" fontId="2" fillId="2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6" fontId="1" fillId="2" borderId="2" xfId="0" applyNumberFormat="1" applyFont="1" applyFill="1" applyBorder="1" applyAlignment="1">
      <alignment horizontal="center" vertical="top" wrapText="1"/>
    </xf>
    <xf numFmtId="166" fontId="1" fillId="2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73" fontId="1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6" fontId="1" fillId="2" borderId="10" xfId="0" applyNumberFormat="1" applyFont="1" applyFill="1" applyBorder="1" applyAlignment="1">
      <alignment horizontal="center" vertical="top" wrapText="1"/>
    </xf>
    <xf numFmtId="17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17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6" fontId="1" fillId="2" borderId="21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166" fontId="1" fillId="2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shrinkToFit="1"/>
    </xf>
    <xf numFmtId="0" fontId="5" fillId="0" borderId="3" xfId="0" applyNumberFormat="1" applyFont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top" wrapText="1"/>
    </xf>
    <xf numFmtId="166" fontId="1" fillId="0" borderId="6" xfId="0" applyNumberFormat="1" applyFont="1" applyFill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170" fontId="1" fillId="0" borderId="2" xfId="0" applyNumberFormat="1" applyFont="1" applyFill="1" applyBorder="1" applyAlignment="1">
      <alignment horizontal="center" vertical="center" wrapText="1"/>
    </xf>
    <xf numFmtId="170" fontId="1" fillId="0" borderId="6" xfId="0" applyNumberFormat="1" applyFont="1" applyFill="1" applyBorder="1" applyAlignment="1">
      <alignment horizontal="center" vertical="center" wrapText="1"/>
    </xf>
    <xf numFmtId="170" fontId="1" fillId="0" borderId="1" xfId="0" applyNumberFormat="1" applyFont="1" applyFill="1" applyBorder="1" applyAlignment="1">
      <alignment horizontal="center" vertical="center" wrapText="1"/>
    </xf>
    <xf numFmtId="169" fontId="1" fillId="2" borderId="2" xfId="0" applyNumberFormat="1" applyFont="1" applyFill="1" applyBorder="1" applyAlignment="1">
      <alignment horizontal="left" vertical="top" wrapText="1"/>
    </xf>
    <xf numFmtId="169" fontId="1" fillId="2" borderId="6" xfId="0" applyNumberFormat="1" applyFont="1" applyFill="1" applyBorder="1" applyAlignment="1">
      <alignment horizontal="left" vertical="top" wrapText="1"/>
    </xf>
    <xf numFmtId="169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/>
    </xf>
    <xf numFmtId="167" fontId="1" fillId="0" borderId="6" xfId="0" applyNumberFormat="1" applyFont="1" applyFill="1" applyBorder="1" applyAlignment="1">
      <alignment horizontal="center" vertical="center"/>
    </xf>
    <xf numFmtId="167" fontId="1" fillId="0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165" fontId="1" fillId="0" borderId="2" xfId="0" applyNumberFormat="1" applyFont="1" applyFill="1" applyBorder="1" applyAlignment="1">
      <alignment horizontal="left" vertical="top" wrapText="1"/>
    </xf>
    <xf numFmtId="165" fontId="1" fillId="0" borderId="6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12" fontId="1" fillId="0" borderId="1" xfId="0" applyNumberFormat="1" applyFont="1" applyFill="1" applyBorder="1" applyAlignment="1">
      <alignment horizontal="center" vertical="center" wrapText="1"/>
    </xf>
    <xf numFmtId="166" fontId="1" fillId="2" borderId="8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2" borderId="11" xfId="0" applyNumberFormat="1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top" wrapText="1"/>
    </xf>
    <xf numFmtId="165" fontId="1" fillId="2" borderId="6" xfId="0" applyNumberFormat="1" applyFont="1" applyFill="1" applyBorder="1" applyAlignment="1">
      <alignment horizontal="center" vertical="top" wrapText="1"/>
    </xf>
    <xf numFmtId="165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">
    <cellStyle name="Обычный" xfId="0" builtinId="0"/>
    <cellStyle name="Финансовый" xfId="3" builtinId="3"/>
    <cellStyle name="Финансовый 2" xfId="1" xr:uid="{00000000-0005-0000-0000-000002000000}"/>
    <cellStyle name="Финансовый 2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9;&#1055;&#1056;&#1040;&#1042;&#1051;&#1045;&#1053;&#1048;&#1071;%20&#1055;&#1056;&#1054;&#1045;&#1050;&#1058;&#1040;&#1052;&#1048;/2022/&#1054;&#1090;&#1095;&#1077;&#1090;&#1099;/&#1045;&#1078;&#1077;&#1084;&#1077;&#1089;&#1103;&#1095;&#1085;&#1099;&#1077;%20&#1054;&#1090;&#1095;&#1077;&#1090;&#1099;%20&#1087;&#1086;%20&#1085;&#1072;&#1094;&#1087;&#1088;&#1086;&#1077;&#1082;&#1090;&#1072;&#1084;%202022/&#1044;&#1077;&#1082;&#1072;&#1073;&#1088;&#1100;%202022/&#1054;&#1090;&#1095;&#1077;&#1090;%20&#1085;&#1072;&#1094;.&#1087;&#1088;&#1086;&#1077;&#1082;&#1090;&#1099;%20%20&#1079;&#1072;%20&#1076;&#1077;&#1082;&#1072;&#1073;&#1088;&#1100;%202022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мография"/>
      <sheetName val="Образование"/>
      <sheetName val="Жилье и гор.среда"/>
      <sheetName val="Экология"/>
      <sheetName val="МСП"/>
      <sheetName val="Культура"/>
    </sheetNames>
    <sheetDataSet>
      <sheetData sheetId="0"/>
      <sheetData sheetId="1"/>
      <sheetData sheetId="2"/>
      <sheetData sheetId="3"/>
      <sheetData sheetId="4">
        <row r="21">
          <cell r="K21" t="str">
            <v>Жадан Татьяна Николаевна - директор департамента имущественных отношений Нефтеюганского района</v>
          </cell>
          <cell r="L21" t="str">
            <v>Ткаченко Р.В. - начальник отдела формирования и управления имуществом департамента имущественных отношений Нефтеюганского района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24"/>
  <sheetViews>
    <sheetView tabSelected="1" view="pageBreakPreview" zoomScale="80" zoomScaleNormal="62" zoomScaleSheetLayoutView="80" zoomScalePageLayoutView="50" workbookViewId="0">
      <selection activeCell="N4" sqref="N4"/>
    </sheetView>
  </sheetViews>
  <sheetFormatPr defaultColWidth="9.140625" defaultRowHeight="15.75" x14ac:dyDescent="0.25"/>
  <cols>
    <col min="1" max="1" width="7.28515625" style="16" customWidth="1"/>
    <col min="2" max="2" width="25.140625" style="19" customWidth="1"/>
    <col min="3" max="3" width="32.42578125" style="16" customWidth="1"/>
    <col min="4" max="4" width="18.28515625" style="16" customWidth="1"/>
    <col min="5" max="5" width="19.85546875" style="16" customWidth="1"/>
    <col min="6" max="6" width="23.5703125" style="16" customWidth="1"/>
    <col min="7" max="7" width="21.140625" style="16" customWidth="1"/>
    <col min="8" max="8" width="22.28515625" style="16" customWidth="1"/>
    <col min="9" max="9" width="20" style="16" customWidth="1"/>
    <col min="10" max="10" width="50" style="16" customWidth="1"/>
    <col min="11" max="11" width="29.85546875" style="16" customWidth="1"/>
    <col min="12" max="12" width="32.7109375" style="16" customWidth="1"/>
    <col min="13" max="16384" width="9.140625" style="8"/>
  </cols>
  <sheetData>
    <row r="1" spans="1:13" ht="51.75" customHeight="1" x14ac:dyDescent="0.25">
      <c r="A1" s="142" t="s">
        <v>112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3" ht="21" thickBot="1" x14ac:dyDescent="0.35">
      <c r="A2" s="9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ht="24.75" customHeight="1" x14ac:dyDescent="0.25">
      <c r="A3" s="144" t="s">
        <v>0</v>
      </c>
      <c r="B3" s="146" t="s">
        <v>1</v>
      </c>
      <c r="C3" s="146" t="s">
        <v>2</v>
      </c>
      <c r="D3" s="146"/>
      <c r="E3" s="146"/>
      <c r="F3" s="146" t="s">
        <v>3</v>
      </c>
      <c r="G3" s="146" t="s">
        <v>4</v>
      </c>
      <c r="H3" s="146"/>
      <c r="I3" s="146"/>
      <c r="J3" s="146" t="s">
        <v>5</v>
      </c>
      <c r="K3" s="146" t="s">
        <v>6</v>
      </c>
      <c r="L3" s="148" t="s">
        <v>7</v>
      </c>
    </row>
    <row r="4" spans="1:13" ht="95.25" customHeight="1" x14ac:dyDescent="0.25">
      <c r="A4" s="145"/>
      <c r="B4" s="147"/>
      <c r="C4" s="48" t="s">
        <v>8</v>
      </c>
      <c r="D4" s="48" t="s">
        <v>85</v>
      </c>
      <c r="E4" s="48" t="s">
        <v>113</v>
      </c>
      <c r="F4" s="147"/>
      <c r="G4" s="112" t="s">
        <v>132</v>
      </c>
      <c r="H4" s="112" t="s">
        <v>133</v>
      </c>
      <c r="I4" s="112" t="s">
        <v>9</v>
      </c>
      <c r="J4" s="147"/>
      <c r="K4" s="147"/>
      <c r="L4" s="149"/>
    </row>
    <row r="5" spans="1:13" ht="20.25" x14ac:dyDescent="0.25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4">
        <v>12</v>
      </c>
    </row>
    <row r="6" spans="1:13" ht="28.5" customHeight="1" x14ac:dyDescent="0.25">
      <c r="A6" s="147" t="s">
        <v>16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3" ht="69" customHeight="1" x14ac:dyDescent="0.25">
      <c r="A7" s="150">
        <v>1</v>
      </c>
      <c r="B7" s="150" t="s">
        <v>65</v>
      </c>
      <c r="C7" s="152" t="s">
        <v>105</v>
      </c>
      <c r="D7" s="154">
        <v>100</v>
      </c>
      <c r="E7" s="154">
        <v>100</v>
      </c>
      <c r="F7" s="155" t="s">
        <v>13</v>
      </c>
      <c r="G7" s="15" t="s">
        <v>73</v>
      </c>
      <c r="H7" s="15" t="s">
        <v>73</v>
      </c>
      <c r="I7" s="15" t="s">
        <v>73</v>
      </c>
      <c r="J7" s="157" t="s">
        <v>103</v>
      </c>
      <c r="K7" s="151" t="s">
        <v>19</v>
      </c>
      <c r="L7" s="151" t="s">
        <v>137</v>
      </c>
    </row>
    <row r="8" spans="1:13" ht="76.5" hidden="1" customHeight="1" x14ac:dyDescent="0.25">
      <c r="A8" s="150"/>
      <c r="B8" s="150"/>
      <c r="C8" s="153"/>
      <c r="D8" s="154"/>
      <c r="E8" s="154"/>
      <c r="F8" s="156"/>
      <c r="G8" s="15" t="s">
        <v>24</v>
      </c>
      <c r="H8" s="15" t="s">
        <v>24</v>
      </c>
      <c r="I8" s="15" t="s">
        <v>24</v>
      </c>
      <c r="J8" s="158"/>
      <c r="K8" s="151"/>
      <c r="L8" s="151"/>
    </row>
    <row r="9" spans="1:13" ht="48.75" customHeight="1" x14ac:dyDescent="0.25">
      <c r="A9" s="150"/>
      <c r="B9" s="150"/>
      <c r="C9" s="153"/>
      <c r="D9" s="154"/>
      <c r="E9" s="154"/>
      <c r="F9" s="7" t="s">
        <v>14</v>
      </c>
      <c r="G9" s="15" t="s">
        <v>73</v>
      </c>
      <c r="H9" s="15" t="s">
        <v>73</v>
      </c>
      <c r="I9" s="15" t="s">
        <v>73</v>
      </c>
      <c r="J9" s="158"/>
      <c r="K9" s="151"/>
      <c r="L9" s="151"/>
    </row>
    <row r="10" spans="1:13" ht="61.5" customHeight="1" x14ac:dyDescent="0.25">
      <c r="A10" s="150"/>
      <c r="B10" s="150"/>
      <c r="C10" s="153"/>
      <c r="D10" s="154"/>
      <c r="E10" s="154"/>
      <c r="F10" s="7" t="s">
        <v>15</v>
      </c>
      <c r="G10" s="15" t="s">
        <v>73</v>
      </c>
      <c r="H10" s="15" t="s">
        <v>73</v>
      </c>
      <c r="I10" s="15" t="s">
        <v>73</v>
      </c>
      <c r="J10" s="158"/>
      <c r="K10" s="151"/>
      <c r="L10" s="151"/>
    </row>
    <row r="11" spans="1:13" ht="42" customHeight="1" x14ac:dyDescent="0.25">
      <c r="A11" s="150">
        <v>2</v>
      </c>
      <c r="B11" s="150" t="s">
        <v>64</v>
      </c>
      <c r="C11" s="152" t="s">
        <v>36</v>
      </c>
      <c r="D11" s="160">
        <v>57</v>
      </c>
      <c r="E11" s="163">
        <v>55.7</v>
      </c>
      <c r="F11" s="2" t="s">
        <v>11</v>
      </c>
      <c r="G11" s="15" t="s">
        <v>73</v>
      </c>
      <c r="H11" s="15" t="s">
        <v>73</v>
      </c>
      <c r="I11" s="15" t="s">
        <v>73</v>
      </c>
      <c r="J11" s="164" t="s">
        <v>104</v>
      </c>
      <c r="K11" s="151" t="s">
        <v>19</v>
      </c>
      <c r="L11" s="151" t="s">
        <v>138</v>
      </c>
      <c r="M11" s="16"/>
    </row>
    <row r="12" spans="1:13" ht="45.75" customHeight="1" x14ac:dyDescent="0.25">
      <c r="A12" s="150"/>
      <c r="B12" s="150"/>
      <c r="C12" s="152"/>
      <c r="D12" s="161"/>
      <c r="E12" s="163"/>
      <c r="F12" s="7" t="s">
        <v>12</v>
      </c>
      <c r="G12" s="15" t="s">
        <v>73</v>
      </c>
      <c r="H12" s="15" t="s">
        <v>73</v>
      </c>
      <c r="I12" s="15" t="s">
        <v>73</v>
      </c>
      <c r="J12" s="164"/>
      <c r="K12" s="151"/>
      <c r="L12" s="151"/>
      <c r="M12" s="16"/>
    </row>
    <row r="13" spans="1:13" ht="63.75" customHeight="1" x14ac:dyDescent="0.25">
      <c r="A13" s="150"/>
      <c r="B13" s="150"/>
      <c r="C13" s="152"/>
      <c r="D13" s="161"/>
      <c r="E13" s="163"/>
      <c r="F13" s="7" t="s">
        <v>13</v>
      </c>
      <c r="G13" s="15" t="s">
        <v>73</v>
      </c>
      <c r="H13" s="15" t="s">
        <v>73</v>
      </c>
      <c r="I13" s="15" t="s">
        <v>73</v>
      </c>
      <c r="J13" s="164"/>
      <c r="K13" s="151"/>
      <c r="L13" s="151"/>
      <c r="M13" s="16"/>
    </row>
    <row r="14" spans="1:13" ht="44.25" customHeight="1" x14ac:dyDescent="0.25">
      <c r="A14" s="150"/>
      <c r="B14" s="150"/>
      <c r="C14" s="152"/>
      <c r="D14" s="161"/>
      <c r="E14" s="163"/>
      <c r="F14" s="7" t="s">
        <v>14</v>
      </c>
      <c r="G14" s="15" t="s">
        <v>73</v>
      </c>
      <c r="H14" s="15" t="s">
        <v>73</v>
      </c>
      <c r="I14" s="15" t="s">
        <v>73</v>
      </c>
      <c r="J14" s="164"/>
      <c r="K14" s="151"/>
      <c r="L14" s="151"/>
      <c r="M14" s="16"/>
    </row>
    <row r="15" spans="1:13" ht="48.75" customHeight="1" x14ac:dyDescent="0.25">
      <c r="A15" s="150"/>
      <c r="B15" s="150"/>
      <c r="C15" s="152"/>
      <c r="D15" s="162"/>
      <c r="E15" s="163"/>
      <c r="F15" s="7" t="s">
        <v>15</v>
      </c>
      <c r="G15" s="15" t="s">
        <v>73</v>
      </c>
      <c r="H15" s="15" t="s">
        <v>73</v>
      </c>
      <c r="I15" s="15" t="s">
        <v>73</v>
      </c>
      <c r="J15" s="164"/>
      <c r="K15" s="151"/>
      <c r="L15" s="151"/>
      <c r="M15" s="16"/>
    </row>
    <row r="16" spans="1:13" ht="30" customHeight="1" x14ac:dyDescent="0.2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x14ac:dyDescent="0.25">
      <c r="A17" s="159"/>
      <c r="B17" s="159"/>
      <c r="C17" s="159"/>
      <c r="D17" s="159"/>
      <c r="E17" s="159"/>
      <c r="F17" s="159"/>
      <c r="G17" s="159"/>
      <c r="H17" s="159"/>
      <c r="I17" s="17"/>
      <c r="J17" s="17"/>
      <c r="K17" s="17"/>
      <c r="L17" s="17"/>
    </row>
    <row r="18" spans="1:12" x14ac:dyDescent="0.25">
      <c r="A18" s="159"/>
      <c r="B18" s="159"/>
      <c r="C18" s="159"/>
      <c r="D18" s="159"/>
      <c r="E18" s="159"/>
      <c r="F18" s="159"/>
      <c r="G18" s="159"/>
      <c r="H18" s="159"/>
      <c r="I18" s="17"/>
      <c r="J18" s="17"/>
      <c r="K18" s="17"/>
      <c r="L18" s="17"/>
    </row>
    <row r="19" spans="1:12" x14ac:dyDescent="0.25">
      <c r="A19" s="159"/>
      <c r="B19" s="159"/>
      <c r="C19" s="159"/>
      <c r="D19" s="159"/>
      <c r="E19" s="159"/>
      <c r="F19" s="159"/>
      <c r="G19" s="159"/>
      <c r="H19" s="159"/>
      <c r="I19" s="17"/>
      <c r="J19" s="17"/>
      <c r="K19" s="17"/>
      <c r="L19" s="17"/>
    </row>
    <row r="20" spans="1:12" ht="48.75" customHeight="1" x14ac:dyDescent="0.25"/>
    <row r="22" spans="1:12" ht="15.75" customHeight="1" x14ac:dyDescent="0.25"/>
    <row r="23" spans="1:12" ht="15.75" customHeight="1" x14ac:dyDescent="0.25"/>
    <row r="24" spans="1:12" ht="15.75" customHeight="1" x14ac:dyDescent="0.25"/>
  </sheetData>
  <mergeCells count="28">
    <mergeCell ref="A17:H19"/>
    <mergeCell ref="K11:K15"/>
    <mergeCell ref="L11:L15"/>
    <mergeCell ref="A11:A15"/>
    <mergeCell ref="B11:B15"/>
    <mergeCell ref="C11:C15"/>
    <mergeCell ref="D11:D15"/>
    <mergeCell ref="E11:E15"/>
    <mergeCell ref="J11:J15"/>
    <mergeCell ref="A6:L6"/>
    <mergeCell ref="A7:A10"/>
    <mergeCell ref="B7:B10"/>
    <mergeCell ref="K7:K10"/>
    <mergeCell ref="L7:L10"/>
    <mergeCell ref="C7:C10"/>
    <mergeCell ref="D7:D10"/>
    <mergeCell ref="E7:E10"/>
    <mergeCell ref="F7:F8"/>
    <mergeCell ref="J7:J10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25" right="0.25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DMX53"/>
  <sheetViews>
    <sheetView showGridLines="0" showWhiteSpace="0" view="pageBreakPreview" zoomScale="60" zoomScaleNormal="60" zoomScalePageLayoutView="50" workbookViewId="0">
      <selection activeCell="J28" sqref="J28:J33"/>
    </sheetView>
  </sheetViews>
  <sheetFormatPr defaultColWidth="9.140625" defaultRowHeight="20.25" x14ac:dyDescent="0.3"/>
  <cols>
    <col min="1" max="1" width="7.42578125" style="23" customWidth="1"/>
    <col min="2" max="2" width="26.7109375" style="22" customWidth="1"/>
    <col min="3" max="3" width="38.28515625" style="23" customWidth="1"/>
    <col min="4" max="4" width="28.5703125" style="23" customWidth="1"/>
    <col min="5" max="6" width="28.140625" style="23" customWidth="1"/>
    <col min="7" max="7" width="22.85546875" style="23" customWidth="1"/>
    <col min="8" max="8" width="19" style="24" customWidth="1"/>
    <col min="9" max="9" width="14" style="23" customWidth="1"/>
    <col min="10" max="10" width="169.42578125" style="25" customWidth="1"/>
    <col min="11" max="11" width="28.7109375" style="23" customWidth="1"/>
    <col min="12" max="12" width="28.5703125" style="23" customWidth="1"/>
    <col min="13" max="16384" width="9.140625" style="20"/>
  </cols>
  <sheetData>
    <row r="1" spans="1:12" ht="44.25" customHeight="1" x14ac:dyDescent="0.3">
      <c r="A1" s="219" t="s">
        <v>112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6.5" customHeight="1" thickBot="1" x14ac:dyDescent="0.35">
      <c r="A2" s="21"/>
    </row>
    <row r="3" spans="1:12" ht="33" customHeight="1" x14ac:dyDescent="0.3">
      <c r="A3" s="144" t="s">
        <v>0</v>
      </c>
      <c r="B3" s="146" t="s">
        <v>1</v>
      </c>
      <c r="C3" s="146" t="s">
        <v>2</v>
      </c>
      <c r="D3" s="146"/>
      <c r="E3" s="146"/>
      <c r="F3" s="146" t="s">
        <v>4</v>
      </c>
      <c r="G3" s="146"/>
      <c r="H3" s="146"/>
      <c r="I3" s="146"/>
      <c r="J3" s="220" t="s">
        <v>5</v>
      </c>
      <c r="K3" s="146" t="s">
        <v>6</v>
      </c>
      <c r="L3" s="148" t="s">
        <v>7</v>
      </c>
    </row>
    <row r="4" spans="1:12" ht="84.75" customHeight="1" x14ac:dyDescent="0.3">
      <c r="A4" s="145"/>
      <c r="B4" s="147"/>
      <c r="C4" s="48" t="s">
        <v>8</v>
      </c>
      <c r="D4" s="48" t="s">
        <v>85</v>
      </c>
      <c r="E4" s="48" t="s">
        <v>113</v>
      </c>
      <c r="F4" s="48" t="s">
        <v>3</v>
      </c>
      <c r="G4" s="48" t="s">
        <v>86</v>
      </c>
      <c r="H4" s="48" t="s">
        <v>115</v>
      </c>
      <c r="I4" s="48" t="s">
        <v>9</v>
      </c>
      <c r="J4" s="221"/>
      <c r="K4" s="147"/>
      <c r="L4" s="149"/>
    </row>
    <row r="5" spans="1:12" x14ac:dyDescent="0.3">
      <c r="A5" s="5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4" t="s">
        <v>40</v>
      </c>
      <c r="K5" s="1">
        <v>11</v>
      </c>
      <c r="L5" s="6">
        <v>12</v>
      </c>
    </row>
    <row r="6" spans="1:12" s="23" customFormat="1" ht="42.75" customHeight="1" x14ac:dyDescent="0.3">
      <c r="A6" s="145" t="s">
        <v>29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9"/>
    </row>
    <row r="7" spans="1:12" s="23" customFormat="1" ht="27" customHeight="1" x14ac:dyDescent="0.3">
      <c r="A7" s="201">
        <v>1</v>
      </c>
      <c r="B7" s="150" t="s">
        <v>20</v>
      </c>
      <c r="C7" s="224" t="s">
        <v>106</v>
      </c>
      <c r="D7" s="212">
        <v>53.8</v>
      </c>
      <c r="E7" s="223">
        <v>0</v>
      </c>
      <c r="F7" s="2" t="s">
        <v>11</v>
      </c>
      <c r="G7" s="78" t="s">
        <v>73</v>
      </c>
      <c r="H7" s="79" t="s">
        <v>73</v>
      </c>
      <c r="I7" s="80" t="s">
        <v>73</v>
      </c>
      <c r="J7" s="155" t="s">
        <v>130</v>
      </c>
      <c r="K7" s="151" t="s">
        <v>57</v>
      </c>
      <c r="L7" s="222" t="s">
        <v>79</v>
      </c>
    </row>
    <row r="8" spans="1:12" s="23" customFormat="1" ht="45.75" customHeight="1" x14ac:dyDescent="0.3">
      <c r="A8" s="201"/>
      <c r="B8" s="150"/>
      <c r="C8" s="224"/>
      <c r="D8" s="212"/>
      <c r="E8" s="223"/>
      <c r="F8" s="7" t="s">
        <v>12</v>
      </c>
      <c r="G8" s="81" t="s">
        <v>73</v>
      </c>
      <c r="H8" s="82" t="s">
        <v>73</v>
      </c>
      <c r="I8" s="83" t="s">
        <v>73</v>
      </c>
      <c r="J8" s="155"/>
      <c r="K8" s="151"/>
      <c r="L8" s="222"/>
    </row>
    <row r="9" spans="1:12" s="23" customFormat="1" ht="66" customHeight="1" x14ac:dyDescent="0.3">
      <c r="A9" s="201"/>
      <c r="B9" s="150"/>
      <c r="C9" s="224"/>
      <c r="D9" s="212"/>
      <c r="E9" s="223"/>
      <c r="F9" s="7" t="s">
        <v>13</v>
      </c>
      <c r="G9" s="81" t="s">
        <v>73</v>
      </c>
      <c r="H9" s="84" t="s">
        <v>73</v>
      </c>
      <c r="I9" s="85" t="s">
        <v>73</v>
      </c>
      <c r="J9" s="155"/>
      <c r="K9" s="151"/>
      <c r="L9" s="222"/>
    </row>
    <row r="10" spans="1:12" s="23" customFormat="1" ht="27.75" customHeight="1" x14ac:dyDescent="0.3">
      <c r="A10" s="201"/>
      <c r="B10" s="150"/>
      <c r="C10" s="224"/>
      <c r="D10" s="212"/>
      <c r="E10" s="223"/>
      <c r="F10" s="7" t="s">
        <v>14</v>
      </c>
      <c r="G10" s="81" t="s">
        <v>73</v>
      </c>
      <c r="H10" s="86" t="s">
        <v>73</v>
      </c>
      <c r="I10" s="87" t="s">
        <v>73</v>
      </c>
      <c r="J10" s="155"/>
      <c r="K10" s="151"/>
      <c r="L10" s="222"/>
    </row>
    <row r="11" spans="1:12" s="23" customFormat="1" ht="27" customHeight="1" x14ac:dyDescent="0.3">
      <c r="A11" s="201"/>
      <c r="B11" s="150"/>
      <c r="C11" s="224"/>
      <c r="D11" s="212"/>
      <c r="E11" s="223"/>
      <c r="F11" s="7" t="s">
        <v>15</v>
      </c>
      <c r="G11" s="81" t="s">
        <v>73</v>
      </c>
      <c r="H11" s="88" t="s">
        <v>73</v>
      </c>
      <c r="I11" s="88" t="s">
        <v>73</v>
      </c>
      <c r="J11" s="155"/>
      <c r="K11" s="151"/>
      <c r="L11" s="222"/>
    </row>
    <row r="12" spans="1:12" ht="114" customHeight="1" x14ac:dyDescent="0.3">
      <c r="A12" s="169">
        <v>2</v>
      </c>
      <c r="B12" s="233" t="s">
        <v>21</v>
      </c>
      <c r="C12" s="140" t="s">
        <v>77</v>
      </c>
      <c r="D12" s="130">
        <v>87.5</v>
      </c>
      <c r="E12" s="131">
        <v>59.2</v>
      </c>
      <c r="F12" s="2" t="s">
        <v>11</v>
      </c>
      <c r="G12" s="90" t="s">
        <v>73</v>
      </c>
      <c r="H12" s="91" t="s">
        <v>73</v>
      </c>
      <c r="I12" s="92" t="s">
        <v>73</v>
      </c>
      <c r="J12" s="58" t="s">
        <v>127</v>
      </c>
      <c r="K12" s="192" t="s">
        <v>58</v>
      </c>
      <c r="L12" s="165" t="s">
        <v>31</v>
      </c>
    </row>
    <row r="13" spans="1:12" ht="195" customHeight="1" x14ac:dyDescent="0.3">
      <c r="A13" s="170"/>
      <c r="B13" s="234"/>
      <c r="C13" s="141" t="s">
        <v>78</v>
      </c>
      <c r="D13" s="131">
        <v>8</v>
      </c>
      <c r="E13" s="131">
        <v>0.7</v>
      </c>
      <c r="F13" s="7" t="s">
        <v>12</v>
      </c>
      <c r="G13" s="90" t="s">
        <v>73</v>
      </c>
      <c r="H13" s="93" t="s">
        <v>73</v>
      </c>
      <c r="I13" s="94" t="s">
        <v>73</v>
      </c>
      <c r="J13" s="139" t="s">
        <v>129</v>
      </c>
      <c r="K13" s="193"/>
      <c r="L13" s="166"/>
    </row>
    <row r="14" spans="1:12" ht="65.25" customHeight="1" x14ac:dyDescent="0.3">
      <c r="A14" s="170"/>
      <c r="B14" s="234"/>
      <c r="C14" s="224" t="s">
        <v>47</v>
      </c>
      <c r="D14" s="218" t="s">
        <v>95</v>
      </c>
      <c r="E14" s="223">
        <v>0</v>
      </c>
      <c r="F14" s="7" t="s">
        <v>13</v>
      </c>
      <c r="G14" s="81" t="s">
        <v>73</v>
      </c>
      <c r="H14" s="95" t="s">
        <v>73</v>
      </c>
      <c r="I14" s="88" t="s">
        <v>73</v>
      </c>
      <c r="J14" s="157" t="s">
        <v>110</v>
      </c>
      <c r="K14" s="193"/>
      <c r="L14" s="166"/>
    </row>
    <row r="15" spans="1:12" ht="46.5" customHeight="1" x14ac:dyDescent="0.3">
      <c r="A15" s="170"/>
      <c r="B15" s="234"/>
      <c r="C15" s="224"/>
      <c r="D15" s="218"/>
      <c r="E15" s="223"/>
      <c r="F15" s="7" t="s">
        <v>14</v>
      </c>
      <c r="G15" s="81" t="s">
        <v>73</v>
      </c>
      <c r="H15" s="95" t="s">
        <v>73</v>
      </c>
      <c r="I15" s="88" t="s">
        <v>73</v>
      </c>
      <c r="J15" s="157"/>
      <c r="K15" s="193"/>
      <c r="L15" s="166"/>
    </row>
    <row r="16" spans="1:12" ht="149.25" customHeight="1" x14ac:dyDescent="0.3">
      <c r="A16" s="170"/>
      <c r="B16" s="234"/>
      <c r="C16" s="224"/>
      <c r="D16" s="218"/>
      <c r="E16" s="223"/>
      <c r="F16" s="7" t="s">
        <v>15</v>
      </c>
      <c r="G16" s="96" t="s">
        <v>73</v>
      </c>
      <c r="H16" s="88" t="s">
        <v>73</v>
      </c>
      <c r="I16" s="88" t="s">
        <v>73</v>
      </c>
      <c r="J16" s="157"/>
      <c r="K16" s="193"/>
      <c r="L16" s="166"/>
    </row>
    <row r="17" spans="1:12" s="23" customFormat="1" ht="164.25" customHeight="1" x14ac:dyDescent="0.3">
      <c r="A17" s="171"/>
      <c r="B17" s="194"/>
      <c r="C17" s="173" t="s">
        <v>74</v>
      </c>
      <c r="D17" s="176">
        <v>1</v>
      </c>
      <c r="E17" s="179">
        <v>1</v>
      </c>
      <c r="F17" s="182" t="s">
        <v>11</v>
      </c>
      <c r="G17" s="185" t="s">
        <v>73</v>
      </c>
      <c r="H17" s="188" t="s">
        <v>73</v>
      </c>
      <c r="I17" s="232" t="s">
        <v>73</v>
      </c>
      <c r="J17" s="189" t="s">
        <v>80</v>
      </c>
      <c r="K17" s="194"/>
      <c r="L17" s="167"/>
    </row>
    <row r="18" spans="1:12" s="23" customFormat="1" ht="59.25" customHeight="1" x14ac:dyDescent="0.3">
      <c r="A18" s="171"/>
      <c r="B18" s="194"/>
      <c r="C18" s="174"/>
      <c r="D18" s="177"/>
      <c r="E18" s="180"/>
      <c r="F18" s="183"/>
      <c r="G18" s="186"/>
      <c r="H18" s="186"/>
      <c r="I18" s="186"/>
      <c r="J18" s="190"/>
      <c r="K18" s="194"/>
      <c r="L18" s="167"/>
    </row>
    <row r="19" spans="1:12" s="26" customFormat="1" ht="69.75" hidden="1" customHeight="1" x14ac:dyDescent="0.3">
      <c r="A19" s="171"/>
      <c r="B19" s="194"/>
      <c r="C19" s="174"/>
      <c r="D19" s="177"/>
      <c r="E19" s="180"/>
      <c r="F19" s="183"/>
      <c r="G19" s="186"/>
      <c r="H19" s="186"/>
      <c r="I19" s="186"/>
      <c r="J19" s="190"/>
      <c r="K19" s="194"/>
      <c r="L19" s="167"/>
    </row>
    <row r="20" spans="1:12" s="23" customFormat="1" ht="48" hidden="1" customHeight="1" x14ac:dyDescent="0.3">
      <c r="A20" s="171"/>
      <c r="B20" s="194"/>
      <c r="C20" s="174"/>
      <c r="D20" s="177"/>
      <c r="E20" s="180"/>
      <c r="F20" s="183"/>
      <c r="G20" s="186"/>
      <c r="H20" s="186"/>
      <c r="I20" s="186"/>
      <c r="J20" s="190"/>
      <c r="K20" s="194"/>
      <c r="L20" s="167"/>
    </row>
    <row r="21" spans="1:12" s="23" customFormat="1" ht="36" hidden="1" customHeight="1" x14ac:dyDescent="0.3">
      <c r="A21" s="172"/>
      <c r="B21" s="195"/>
      <c r="C21" s="175"/>
      <c r="D21" s="178"/>
      <c r="E21" s="181"/>
      <c r="F21" s="184"/>
      <c r="G21" s="187"/>
      <c r="H21" s="187"/>
      <c r="I21" s="187"/>
      <c r="J21" s="191"/>
      <c r="K21" s="195"/>
      <c r="L21" s="168"/>
    </row>
    <row r="22" spans="1:12" s="23" customFormat="1" ht="164.25" customHeight="1" x14ac:dyDescent="0.3">
      <c r="A22" s="201">
        <v>3</v>
      </c>
      <c r="B22" s="150" t="s">
        <v>22</v>
      </c>
      <c r="C22" s="140" t="s">
        <v>33</v>
      </c>
      <c r="D22" s="132">
        <v>53.85</v>
      </c>
      <c r="E22" s="138">
        <v>53.85</v>
      </c>
      <c r="F22" s="2" t="s">
        <v>11</v>
      </c>
      <c r="G22" s="78" t="s">
        <v>73</v>
      </c>
      <c r="H22" s="78" t="s">
        <v>73</v>
      </c>
      <c r="I22" s="97" t="s">
        <v>73</v>
      </c>
      <c r="J22" s="139" t="s">
        <v>111</v>
      </c>
      <c r="K22" s="45" t="s">
        <v>57</v>
      </c>
      <c r="L22" s="45" t="s">
        <v>32</v>
      </c>
    </row>
    <row r="23" spans="1:12" ht="286.5" customHeight="1" x14ac:dyDescent="0.3">
      <c r="A23" s="201"/>
      <c r="B23" s="150"/>
      <c r="C23" s="140" t="s">
        <v>49</v>
      </c>
      <c r="D23" s="116" t="s">
        <v>96</v>
      </c>
      <c r="E23" s="130">
        <v>67.8</v>
      </c>
      <c r="F23" s="7" t="s">
        <v>12</v>
      </c>
      <c r="G23" s="81" t="s">
        <v>73</v>
      </c>
      <c r="H23" s="98" t="s">
        <v>73</v>
      </c>
      <c r="I23" s="83" t="s">
        <v>73</v>
      </c>
      <c r="J23" s="139" t="s">
        <v>128</v>
      </c>
      <c r="K23" s="41"/>
      <c r="L23" s="41"/>
    </row>
    <row r="24" spans="1:12" ht="40.5" x14ac:dyDescent="0.3">
      <c r="A24" s="201"/>
      <c r="B24" s="150"/>
      <c r="C24" s="224" t="s">
        <v>34</v>
      </c>
      <c r="D24" s="218" t="s">
        <v>97</v>
      </c>
      <c r="E24" s="218" t="s">
        <v>84</v>
      </c>
      <c r="F24" s="7" t="s">
        <v>13</v>
      </c>
      <c r="G24" s="81" t="s">
        <v>73</v>
      </c>
      <c r="H24" s="98" t="s">
        <v>73</v>
      </c>
      <c r="I24" s="83" t="s">
        <v>73</v>
      </c>
      <c r="J24" s="189" t="s">
        <v>76</v>
      </c>
      <c r="K24" s="192"/>
      <c r="L24" s="165"/>
    </row>
    <row r="25" spans="1:12" ht="58.5" customHeight="1" x14ac:dyDescent="0.3">
      <c r="A25" s="201"/>
      <c r="B25" s="150"/>
      <c r="C25" s="224"/>
      <c r="D25" s="218"/>
      <c r="E25" s="227"/>
      <c r="F25" s="7" t="s">
        <v>14</v>
      </c>
      <c r="G25" s="81" t="s">
        <v>73</v>
      </c>
      <c r="H25" s="81" t="s">
        <v>73</v>
      </c>
      <c r="I25" s="83" t="s">
        <v>73</v>
      </c>
      <c r="J25" s="236"/>
      <c r="K25" s="193"/>
      <c r="L25" s="166"/>
    </row>
    <row r="26" spans="1:12" ht="87" customHeight="1" x14ac:dyDescent="0.3">
      <c r="A26" s="201"/>
      <c r="B26" s="150"/>
      <c r="C26" s="224"/>
      <c r="D26" s="218"/>
      <c r="E26" s="227"/>
      <c r="F26" s="3" t="s">
        <v>15</v>
      </c>
      <c r="G26" s="81" t="s">
        <v>73</v>
      </c>
      <c r="H26" s="81" t="s">
        <v>73</v>
      </c>
      <c r="I26" s="83" t="s">
        <v>73</v>
      </c>
      <c r="J26" s="200"/>
      <c r="K26" s="243"/>
      <c r="L26" s="240"/>
    </row>
    <row r="27" spans="1:12" ht="297.75" customHeight="1" x14ac:dyDescent="0.3">
      <c r="A27" s="201"/>
      <c r="B27" s="150"/>
      <c r="C27" s="140" t="s">
        <v>48</v>
      </c>
      <c r="D27" s="116" t="s">
        <v>84</v>
      </c>
      <c r="E27" s="120" t="s">
        <v>102</v>
      </c>
      <c r="F27" s="3"/>
      <c r="G27" s="81" t="s">
        <v>73</v>
      </c>
      <c r="H27" s="81" t="s">
        <v>73</v>
      </c>
      <c r="I27" s="83" t="s">
        <v>73</v>
      </c>
      <c r="J27" s="110" t="s">
        <v>81</v>
      </c>
      <c r="K27" s="41"/>
      <c r="L27" s="99"/>
    </row>
    <row r="28" spans="1:12" ht="133.5" customHeight="1" x14ac:dyDescent="0.3">
      <c r="A28" s="201">
        <v>4</v>
      </c>
      <c r="B28" s="228" t="s">
        <v>23</v>
      </c>
      <c r="C28" s="224" t="s">
        <v>82</v>
      </c>
      <c r="D28" s="218" t="s">
        <v>98</v>
      </c>
      <c r="E28" s="218" t="s">
        <v>123</v>
      </c>
      <c r="F28" s="202" t="s">
        <v>11</v>
      </c>
      <c r="G28" s="231" t="s">
        <v>73</v>
      </c>
      <c r="H28" s="230" t="s">
        <v>73</v>
      </c>
      <c r="I28" s="229" t="s">
        <v>73</v>
      </c>
      <c r="J28" s="157" t="s">
        <v>131</v>
      </c>
      <c r="K28" s="151" t="s">
        <v>59</v>
      </c>
      <c r="L28" s="222" t="s">
        <v>60</v>
      </c>
    </row>
    <row r="29" spans="1:12" ht="3" hidden="1" customHeight="1" x14ac:dyDescent="0.3">
      <c r="A29" s="201"/>
      <c r="B29" s="228"/>
      <c r="C29" s="224"/>
      <c r="D29" s="218"/>
      <c r="E29" s="218"/>
      <c r="F29" s="202"/>
      <c r="G29" s="231"/>
      <c r="H29" s="230"/>
      <c r="I29" s="229"/>
      <c r="J29" s="157"/>
      <c r="K29" s="151"/>
      <c r="L29" s="222"/>
    </row>
    <row r="30" spans="1:12" ht="20.25" hidden="1" customHeight="1" x14ac:dyDescent="0.3">
      <c r="A30" s="201"/>
      <c r="B30" s="228"/>
      <c r="C30" s="224"/>
      <c r="D30" s="218"/>
      <c r="E30" s="218"/>
      <c r="F30" s="7" t="s">
        <v>12</v>
      </c>
      <c r="G30" s="81" t="s">
        <v>73</v>
      </c>
      <c r="H30" s="100" t="s">
        <v>73</v>
      </c>
      <c r="I30" s="83" t="s">
        <v>73</v>
      </c>
      <c r="J30" s="157"/>
      <c r="K30" s="151"/>
      <c r="L30" s="222"/>
    </row>
    <row r="31" spans="1:12" ht="68.25" customHeight="1" x14ac:dyDescent="0.3">
      <c r="A31" s="201"/>
      <c r="B31" s="228"/>
      <c r="C31" s="224"/>
      <c r="D31" s="218"/>
      <c r="E31" s="218"/>
      <c r="F31" s="7" t="s">
        <v>13</v>
      </c>
      <c r="G31" s="81" t="s">
        <v>73</v>
      </c>
      <c r="H31" s="101" t="s">
        <v>73</v>
      </c>
      <c r="I31" s="88" t="s">
        <v>73</v>
      </c>
      <c r="J31" s="157"/>
      <c r="K31" s="151"/>
      <c r="L31" s="222"/>
    </row>
    <row r="32" spans="1:12" ht="115.5" customHeight="1" x14ac:dyDescent="0.3">
      <c r="A32" s="201"/>
      <c r="B32" s="228"/>
      <c r="C32" s="224"/>
      <c r="D32" s="218"/>
      <c r="E32" s="218"/>
      <c r="F32" s="7" t="s">
        <v>14</v>
      </c>
      <c r="G32" s="81" t="s">
        <v>73</v>
      </c>
      <c r="H32" s="95" t="s">
        <v>73</v>
      </c>
      <c r="I32" s="89" t="s">
        <v>73</v>
      </c>
      <c r="J32" s="157"/>
      <c r="K32" s="151"/>
      <c r="L32" s="222"/>
    </row>
    <row r="33" spans="1:3066" ht="48.75" customHeight="1" x14ac:dyDescent="0.3">
      <c r="A33" s="201"/>
      <c r="B33" s="228"/>
      <c r="C33" s="224"/>
      <c r="D33" s="218"/>
      <c r="E33" s="218"/>
      <c r="F33" s="7" t="s">
        <v>15</v>
      </c>
      <c r="G33" s="81" t="s">
        <v>73</v>
      </c>
      <c r="H33" s="81" t="s">
        <v>73</v>
      </c>
      <c r="I33" s="83" t="s">
        <v>73</v>
      </c>
      <c r="J33" s="157"/>
      <c r="K33" s="151"/>
      <c r="L33" s="222"/>
    </row>
    <row r="34" spans="1:3066" ht="27" customHeight="1" x14ac:dyDescent="0.3">
      <c r="A34" s="169">
        <v>5</v>
      </c>
      <c r="B34" s="203" t="s">
        <v>50</v>
      </c>
      <c r="C34" s="173" t="s">
        <v>51</v>
      </c>
      <c r="D34" s="215" t="s">
        <v>52</v>
      </c>
      <c r="E34" s="215" t="s">
        <v>52</v>
      </c>
      <c r="F34" s="56" t="s">
        <v>11</v>
      </c>
      <c r="G34" s="102" t="s">
        <v>73</v>
      </c>
      <c r="H34" s="103" t="s">
        <v>73</v>
      </c>
      <c r="I34" s="104" t="s">
        <v>73</v>
      </c>
      <c r="J34" s="189" t="s">
        <v>107</v>
      </c>
      <c r="K34" s="237" t="s">
        <v>57</v>
      </c>
      <c r="L34" s="165" t="s">
        <v>63</v>
      </c>
    </row>
    <row r="35" spans="1:3066" ht="50.25" customHeight="1" x14ac:dyDescent="0.3">
      <c r="A35" s="170"/>
      <c r="B35" s="204"/>
      <c r="C35" s="213"/>
      <c r="D35" s="216"/>
      <c r="E35" s="216"/>
      <c r="F35" s="7" t="s">
        <v>12</v>
      </c>
      <c r="G35" s="81" t="s">
        <v>73</v>
      </c>
      <c r="H35" s="100" t="s">
        <v>73</v>
      </c>
      <c r="I35" s="83" t="s">
        <v>73</v>
      </c>
      <c r="J35" s="244"/>
      <c r="K35" s="241"/>
      <c r="L35" s="166"/>
    </row>
    <row r="36" spans="1:3066" s="29" customFormat="1" ht="69.75" customHeight="1" x14ac:dyDescent="0.3">
      <c r="A36" s="170"/>
      <c r="B36" s="204"/>
      <c r="C36" s="213"/>
      <c r="D36" s="216"/>
      <c r="E36" s="216"/>
      <c r="F36" s="7" t="s">
        <v>13</v>
      </c>
      <c r="G36" s="81" t="s">
        <v>73</v>
      </c>
      <c r="H36" s="81" t="s">
        <v>73</v>
      </c>
      <c r="I36" s="88" t="s">
        <v>73</v>
      </c>
      <c r="J36" s="244"/>
      <c r="K36" s="241"/>
      <c r="L36" s="16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  <c r="KW36" s="27"/>
      <c r="KX36" s="27"/>
      <c r="KY36" s="27"/>
      <c r="KZ36" s="27"/>
      <c r="LA36" s="27"/>
      <c r="LB36" s="27"/>
      <c r="LC36" s="27"/>
      <c r="LD36" s="27"/>
      <c r="LE36" s="27"/>
      <c r="LF36" s="27"/>
      <c r="LG36" s="27"/>
      <c r="LH36" s="27"/>
      <c r="LI36" s="27"/>
      <c r="LJ36" s="27"/>
      <c r="LK36" s="27"/>
      <c r="LL36" s="27"/>
      <c r="LM36" s="27"/>
      <c r="LN36" s="27"/>
      <c r="LO36" s="27"/>
      <c r="LP36" s="27"/>
      <c r="LQ36" s="27"/>
      <c r="LR36" s="27"/>
      <c r="LS36" s="27"/>
      <c r="LT36" s="27"/>
      <c r="LU36" s="27"/>
      <c r="LV36" s="27"/>
      <c r="LW36" s="27"/>
      <c r="LX36" s="27"/>
      <c r="LY36" s="27"/>
      <c r="LZ36" s="27"/>
      <c r="MA36" s="27"/>
      <c r="MB36" s="27"/>
      <c r="MC36" s="27"/>
      <c r="MD36" s="27"/>
      <c r="ME36" s="27"/>
      <c r="MF36" s="27"/>
      <c r="MG36" s="27"/>
      <c r="MH36" s="27"/>
      <c r="MI36" s="27"/>
      <c r="MJ36" s="27"/>
      <c r="MK36" s="27"/>
      <c r="ML36" s="27"/>
      <c r="MM36" s="27"/>
      <c r="MN36" s="27"/>
      <c r="MO36" s="27"/>
      <c r="MP36" s="27"/>
      <c r="MQ36" s="27"/>
      <c r="MR36" s="27"/>
      <c r="MS36" s="27"/>
      <c r="MT36" s="27"/>
      <c r="MU36" s="27"/>
      <c r="MV36" s="27"/>
      <c r="MW36" s="27"/>
      <c r="MX36" s="27"/>
      <c r="MY36" s="27"/>
      <c r="MZ36" s="27"/>
      <c r="NA36" s="27"/>
      <c r="NB36" s="27"/>
      <c r="NC36" s="27"/>
      <c r="ND36" s="27"/>
      <c r="NE36" s="27"/>
      <c r="NF36" s="27"/>
      <c r="NG36" s="27"/>
      <c r="NH36" s="27"/>
      <c r="NI36" s="27"/>
      <c r="NJ36" s="27"/>
      <c r="NK36" s="27"/>
      <c r="NL36" s="27"/>
      <c r="NM36" s="27"/>
      <c r="NN36" s="27"/>
      <c r="NO36" s="27"/>
      <c r="NP36" s="27"/>
      <c r="NQ36" s="27"/>
      <c r="NR36" s="27"/>
      <c r="NS36" s="27"/>
      <c r="NT36" s="27"/>
      <c r="NU36" s="27"/>
      <c r="NV36" s="27"/>
      <c r="NW36" s="27"/>
      <c r="NX36" s="27"/>
      <c r="NY36" s="27"/>
      <c r="NZ36" s="27"/>
      <c r="OA36" s="27"/>
      <c r="OB36" s="27"/>
      <c r="OC36" s="27"/>
      <c r="OD36" s="27"/>
      <c r="OE36" s="27"/>
      <c r="OF36" s="27"/>
      <c r="OG36" s="27"/>
      <c r="OH36" s="27"/>
      <c r="OI36" s="27"/>
      <c r="OJ36" s="27"/>
      <c r="OK36" s="27"/>
      <c r="OL36" s="27"/>
      <c r="OM36" s="27"/>
      <c r="ON36" s="27"/>
      <c r="OO36" s="27"/>
      <c r="OP36" s="27"/>
      <c r="OQ36" s="27"/>
      <c r="OR36" s="27"/>
      <c r="OS36" s="27"/>
      <c r="OT36" s="27"/>
      <c r="OU36" s="27"/>
      <c r="OV36" s="27"/>
      <c r="OW36" s="27"/>
      <c r="OX36" s="27"/>
      <c r="OY36" s="27"/>
      <c r="OZ36" s="27"/>
      <c r="PA36" s="27"/>
      <c r="PB36" s="27"/>
      <c r="PC36" s="27"/>
      <c r="PD36" s="27"/>
      <c r="PE36" s="27"/>
      <c r="PF36" s="27"/>
      <c r="PG36" s="27"/>
      <c r="PH36" s="27"/>
      <c r="PI36" s="27"/>
      <c r="PJ36" s="27"/>
      <c r="PK36" s="27"/>
      <c r="PL36" s="27"/>
      <c r="PM36" s="27"/>
      <c r="PN36" s="27"/>
      <c r="PO36" s="27"/>
      <c r="PP36" s="27"/>
      <c r="PQ36" s="27"/>
      <c r="PR36" s="27"/>
      <c r="PS36" s="27"/>
      <c r="PT36" s="27"/>
      <c r="PU36" s="27"/>
      <c r="PV36" s="27"/>
      <c r="PW36" s="27"/>
      <c r="PX36" s="27"/>
      <c r="PY36" s="27"/>
      <c r="PZ36" s="27"/>
      <c r="QA36" s="27"/>
      <c r="QB36" s="27"/>
      <c r="QC36" s="27"/>
      <c r="QD36" s="27"/>
      <c r="QE36" s="27"/>
      <c r="QF36" s="27"/>
      <c r="QG36" s="27"/>
      <c r="QH36" s="27"/>
      <c r="QI36" s="27"/>
      <c r="QJ36" s="27"/>
      <c r="QK36" s="27"/>
      <c r="QL36" s="27"/>
      <c r="QM36" s="27"/>
      <c r="QN36" s="27"/>
      <c r="QO36" s="27"/>
      <c r="QP36" s="27"/>
      <c r="QQ36" s="27"/>
      <c r="QR36" s="27"/>
      <c r="QS36" s="27"/>
      <c r="QT36" s="27"/>
      <c r="QU36" s="27"/>
      <c r="QV36" s="27"/>
      <c r="QW36" s="27"/>
      <c r="QX36" s="27"/>
      <c r="QY36" s="27"/>
      <c r="QZ36" s="27"/>
      <c r="RA36" s="27"/>
      <c r="RB36" s="27"/>
      <c r="RC36" s="27"/>
      <c r="RD36" s="27"/>
      <c r="RE36" s="27"/>
      <c r="RF36" s="27"/>
      <c r="RG36" s="27"/>
      <c r="RH36" s="27"/>
      <c r="RI36" s="27"/>
      <c r="RJ36" s="27"/>
      <c r="RK36" s="27"/>
      <c r="RL36" s="27"/>
      <c r="RM36" s="27"/>
      <c r="RN36" s="27"/>
      <c r="RO36" s="27"/>
      <c r="RP36" s="27"/>
      <c r="RQ36" s="27"/>
      <c r="RR36" s="27"/>
      <c r="RS36" s="27"/>
      <c r="RT36" s="27"/>
      <c r="RU36" s="27"/>
      <c r="RV36" s="27"/>
      <c r="RW36" s="27"/>
      <c r="RX36" s="27"/>
      <c r="RY36" s="27"/>
      <c r="RZ36" s="27"/>
      <c r="SA36" s="27"/>
      <c r="SB36" s="27"/>
      <c r="SC36" s="27"/>
      <c r="SD36" s="27"/>
      <c r="SE36" s="27"/>
      <c r="SF36" s="27"/>
      <c r="SG36" s="27"/>
      <c r="SH36" s="27"/>
      <c r="SI36" s="27"/>
      <c r="SJ36" s="27"/>
      <c r="SK36" s="27"/>
      <c r="SL36" s="27"/>
      <c r="SM36" s="27"/>
      <c r="SN36" s="27"/>
      <c r="SO36" s="27"/>
      <c r="SP36" s="27"/>
      <c r="SQ36" s="27"/>
      <c r="SR36" s="27"/>
      <c r="SS36" s="27"/>
      <c r="ST36" s="27"/>
      <c r="SU36" s="27"/>
      <c r="SV36" s="27"/>
      <c r="SW36" s="27"/>
      <c r="SX36" s="27"/>
      <c r="SY36" s="27"/>
      <c r="SZ36" s="27"/>
      <c r="TA36" s="27"/>
      <c r="TB36" s="27"/>
      <c r="TC36" s="27"/>
      <c r="TD36" s="27"/>
      <c r="TE36" s="27"/>
      <c r="TF36" s="27"/>
      <c r="TG36" s="27"/>
      <c r="TH36" s="27"/>
      <c r="TI36" s="27"/>
      <c r="TJ36" s="27"/>
      <c r="TK36" s="27"/>
      <c r="TL36" s="27"/>
      <c r="TM36" s="27"/>
      <c r="TN36" s="27"/>
      <c r="TO36" s="27"/>
      <c r="TP36" s="27"/>
      <c r="TQ36" s="27"/>
      <c r="TR36" s="27"/>
      <c r="TS36" s="27"/>
      <c r="TT36" s="27"/>
      <c r="TU36" s="27"/>
      <c r="TV36" s="27"/>
      <c r="TW36" s="27"/>
      <c r="TX36" s="27"/>
      <c r="TY36" s="27"/>
      <c r="TZ36" s="27"/>
      <c r="UA36" s="27"/>
      <c r="UB36" s="27"/>
      <c r="UC36" s="27"/>
      <c r="UD36" s="27"/>
      <c r="UE36" s="27"/>
      <c r="UF36" s="27"/>
      <c r="UG36" s="27"/>
      <c r="UH36" s="27"/>
      <c r="UI36" s="27"/>
      <c r="UJ36" s="27"/>
      <c r="UK36" s="27"/>
      <c r="UL36" s="27"/>
      <c r="UM36" s="27"/>
      <c r="UN36" s="27"/>
      <c r="UO36" s="27"/>
      <c r="UP36" s="27"/>
      <c r="UQ36" s="27"/>
      <c r="UR36" s="27"/>
      <c r="US36" s="27"/>
      <c r="UT36" s="27"/>
      <c r="UU36" s="27"/>
      <c r="UV36" s="27"/>
      <c r="UW36" s="27"/>
      <c r="UX36" s="27"/>
      <c r="UY36" s="27"/>
      <c r="UZ36" s="27"/>
      <c r="VA36" s="27"/>
      <c r="VB36" s="27"/>
      <c r="VC36" s="27"/>
      <c r="VD36" s="27"/>
      <c r="VE36" s="27"/>
      <c r="VF36" s="27"/>
      <c r="VG36" s="27"/>
      <c r="VH36" s="27"/>
      <c r="VI36" s="27"/>
      <c r="VJ36" s="27"/>
      <c r="VK36" s="27"/>
      <c r="VL36" s="27"/>
      <c r="VM36" s="27"/>
      <c r="VN36" s="27"/>
      <c r="VO36" s="27"/>
      <c r="VP36" s="27"/>
      <c r="VQ36" s="27"/>
      <c r="VR36" s="27"/>
      <c r="VS36" s="27"/>
      <c r="VT36" s="27"/>
      <c r="VU36" s="27"/>
      <c r="VV36" s="27"/>
      <c r="VW36" s="27"/>
      <c r="VX36" s="27"/>
      <c r="VY36" s="27"/>
      <c r="VZ36" s="27"/>
      <c r="WA36" s="27"/>
      <c r="WB36" s="27"/>
      <c r="WC36" s="27"/>
      <c r="WD36" s="27"/>
      <c r="WE36" s="27"/>
      <c r="WF36" s="27"/>
      <c r="WG36" s="27"/>
      <c r="WH36" s="27"/>
      <c r="WI36" s="27"/>
      <c r="WJ36" s="27"/>
      <c r="WK36" s="27"/>
      <c r="WL36" s="27"/>
      <c r="WM36" s="27"/>
      <c r="WN36" s="27"/>
      <c r="WO36" s="27"/>
      <c r="WP36" s="27"/>
      <c r="WQ36" s="27"/>
      <c r="WR36" s="27"/>
      <c r="WS36" s="27"/>
      <c r="WT36" s="27"/>
      <c r="WU36" s="27"/>
      <c r="WV36" s="27"/>
      <c r="WW36" s="27"/>
      <c r="WX36" s="27"/>
      <c r="WY36" s="27"/>
      <c r="WZ36" s="27"/>
      <c r="XA36" s="27"/>
      <c r="XB36" s="27"/>
      <c r="XC36" s="27"/>
      <c r="XD36" s="27"/>
      <c r="XE36" s="27"/>
      <c r="XF36" s="27"/>
      <c r="XG36" s="27"/>
      <c r="XH36" s="27"/>
      <c r="XI36" s="27"/>
      <c r="XJ36" s="27"/>
      <c r="XK36" s="27"/>
      <c r="XL36" s="27"/>
      <c r="XM36" s="27"/>
      <c r="XN36" s="27"/>
      <c r="XO36" s="27"/>
      <c r="XP36" s="27"/>
      <c r="XQ36" s="27"/>
      <c r="XR36" s="27"/>
      <c r="XS36" s="27"/>
      <c r="XT36" s="27"/>
      <c r="XU36" s="27"/>
      <c r="XV36" s="27"/>
      <c r="XW36" s="27"/>
      <c r="XX36" s="27"/>
      <c r="XY36" s="27"/>
      <c r="XZ36" s="27"/>
      <c r="YA36" s="27"/>
      <c r="YB36" s="27"/>
      <c r="YC36" s="27"/>
      <c r="YD36" s="27"/>
      <c r="YE36" s="27"/>
      <c r="YF36" s="27"/>
      <c r="YG36" s="27"/>
      <c r="YH36" s="27"/>
      <c r="YI36" s="27"/>
      <c r="YJ36" s="27"/>
      <c r="YK36" s="27"/>
      <c r="YL36" s="27"/>
      <c r="YM36" s="27"/>
      <c r="YN36" s="27"/>
      <c r="YO36" s="27"/>
      <c r="YP36" s="27"/>
      <c r="YQ36" s="27"/>
      <c r="YR36" s="27"/>
      <c r="YS36" s="27"/>
      <c r="YT36" s="27"/>
      <c r="YU36" s="27"/>
      <c r="YV36" s="27"/>
      <c r="YW36" s="27"/>
      <c r="YX36" s="27"/>
      <c r="YY36" s="27"/>
      <c r="YZ36" s="27"/>
      <c r="ZA36" s="27"/>
      <c r="ZB36" s="27"/>
      <c r="ZC36" s="27"/>
      <c r="ZD36" s="27"/>
      <c r="ZE36" s="27"/>
      <c r="ZF36" s="27"/>
      <c r="ZG36" s="27"/>
      <c r="ZH36" s="27"/>
      <c r="ZI36" s="27"/>
      <c r="ZJ36" s="27"/>
      <c r="ZK36" s="27"/>
      <c r="ZL36" s="27"/>
      <c r="ZM36" s="27"/>
      <c r="ZN36" s="27"/>
      <c r="ZO36" s="27"/>
      <c r="ZP36" s="27"/>
      <c r="ZQ36" s="27"/>
      <c r="ZR36" s="27"/>
      <c r="ZS36" s="27"/>
      <c r="ZT36" s="27"/>
      <c r="ZU36" s="27"/>
      <c r="ZV36" s="27"/>
      <c r="ZW36" s="27"/>
      <c r="ZX36" s="27"/>
      <c r="ZY36" s="27"/>
      <c r="ZZ36" s="27"/>
      <c r="AAA36" s="27"/>
      <c r="AAB36" s="27"/>
      <c r="AAC36" s="27"/>
      <c r="AAD36" s="27"/>
      <c r="AAE36" s="27"/>
      <c r="AAF36" s="27"/>
      <c r="AAG36" s="27"/>
      <c r="AAH36" s="27"/>
      <c r="AAI36" s="27"/>
      <c r="AAJ36" s="27"/>
      <c r="AAK36" s="27"/>
      <c r="AAL36" s="27"/>
      <c r="AAM36" s="27"/>
      <c r="AAN36" s="27"/>
      <c r="AAO36" s="27"/>
      <c r="AAP36" s="27"/>
      <c r="AAQ36" s="27"/>
      <c r="AAR36" s="27"/>
      <c r="AAS36" s="27"/>
      <c r="AAT36" s="27"/>
      <c r="AAU36" s="27"/>
      <c r="AAV36" s="27"/>
      <c r="AAW36" s="27"/>
      <c r="AAX36" s="27"/>
      <c r="AAY36" s="27"/>
      <c r="AAZ36" s="27"/>
      <c r="ABA36" s="27"/>
      <c r="ABB36" s="27"/>
      <c r="ABC36" s="27"/>
      <c r="ABD36" s="27"/>
      <c r="ABE36" s="27"/>
      <c r="ABF36" s="27"/>
      <c r="ABG36" s="27"/>
      <c r="ABH36" s="27"/>
      <c r="ABI36" s="27"/>
      <c r="ABJ36" s="27"/>
      <c r="ABK36" s="27"/>
      <c r="ABL36" s="27"/>
      <c r="ABM36" s="27"/>
      <c r="ABN36" s="27"/>
      <c r="ABO36" s="27"/>
      <c r="ABP36" s="27"/>
      <c r="ABQ36" s="27"/>
      <c r="ABR36" s="27"/>
      <c r="ABS36" s="27"/>
      <c r="ABT36" s="27"/>
      <c r="ABU36" s="27"/>
      <c r="ABV36" s="27"/>
      <c r="ABW36" s="27"/>
      <c r="ABX36" s="27"/>
      <c r="ABY36" s="27"/>
      <c r="ABZ36" s="27"/>
      <c r="ACA36" s="27"/>
      <c r="ACB36" s="27"/>
      <c r="ACC36" s="27"/>
      <c r="ACD36" s="27"/>
      <c r="ACE36" s="27"/>
      <c r="ACF36" s="27"/>
      <c r="ACG36" s="27"/>
      <c r="ACH36" s="27"/>
      <c r="ACI36" s="27"/>
      <c r="ACJ36" s="27"/>
      <c r="ACK36" s="27"/>
      <c r="ACL36" s="27"/>
      <c r="ACM36" s="27"/>
      <c r="ACN36" s="27"/>
      <c r="ACO36" s="27"/>
      <c r="ACP36" s="27"/>
      <c r="ACQ36" s="27"/>
      <c r="ACR36" s="27"/>
      <c r="ACS36" s="27"/>
      <c r="ACT36" s="27"/>
      <c r="ACU36" s="27"/>
      <c r="ACV36" s="27"/>
      <c r="ACW36" s="27"/>
      <c r="ACX36" s="27"/>
      <c r="ACY36" s="27"/>
      <c r="ACZ36" s="27"/>
      <c r="ADA36" s="27"/>
      <c r="ADB36" s="27"/>
      <c r="ADC36" s="27"/>
      <c r="ADD36" s="27"/>
      <c r="ADE36" s="27"/>
      <c r="ADF36" s="27"/>
      <c r="ADG36" s="27"/>
      <c r="ADH36" s="27"/>
      <c r="ADI36" s="27"/>
      <c r="ADJ36" s="27"/>
      <c r="ADK36" s="27"/>
      <c r="ADL36" s="27"/>
      <c r="ADM36" s="27"/>
      <c r="ADN36" s="27"/>
      <c r="ADO36" s="27"/>
      <c r="ADP36" s="27"/>
      <c r="ADQ36" s="27"/>
      <c r="ADR36" s="27"/>
      <c r="ADS36" s="27"/>
      <c r="ADT36" s="27"/>
      <c r="ADU36" s="27"/>
      <c r="ADV36" s="27"/>
      <c r="ADW36" s="27"/>
      <c r="ADX36" s="27"/>
      <c r="ADY36" s="27"/>
      <c r="ADZ36" s="27"/>
      <c r="AEA36" s="27"/>
      <c r="AEB36" s="27"/>
      <c r="AEC36" s="27"/>
      <c r="AED36" s="27"/>
      <c r="AEE36" s="27"/>
      <c r="AEF36" s="27"/>
      <c r="AEG36" s="27"/>
      <c r="AEH36" s="27"/>
      <c r="AEI36" s="27"/>
      <c r="AEJ36" s="27"/>
      <c r="AEK36" s="27"/>
      <c r="AEL36" s="27"/>
      <c r="AEM36" s="27"/>
      <c r="AEN36" s="27"/>
      <c r="AEO36" s="27"/>
      <c r="AEP36" s="27"/>
      <c r="AEQ36" s="27"/>
      <c r="AER36" s="27"/>
      <c r="AES36" s="27"/>
      <c r="AET36" s="27"/>
      <c r="AEU36" s="27"/>
      <c r="AEV36" s="27"/>
      <c r="AEW36" s="27"/>
      <c r="AEX36" s="27"/>
      <c r="AEY36" s="27"/>
      <c r="AEZ36" s="27"/>
      <c r="AFA36" s="27"/>
      <c r="AFB36" s="27"/>
      <c r="AFC36" s="27"/>
      <c r="AFD36" s="27"/>
      <c r="AFE36" s="27"/>
      <c r="AFF36" s="27"/>
      <c r="AFG36" s="27"/>
      <c r="AFH36" s="27"/>
      <c r="AFI36" s="27"/>
      <c r="AFJ36" s="27"/>
      <c r="AFK36" s="27"/>
      <c r="AFL36" s="27"/>
      <c r="AFM36" s="27"/>
      <c r="AFN36" s="27"/>
      <c r="AFO36" s="27"/>
      <c r="AFP36" s="27"/>
      <c r="AFQ36" s="27"/>
      <c r="AFR36" s="27"/>
      <c r="AFS36" s="27"/>
      <c r="AFT36" s="27"/>
      <c r="AFU36" s="27"/>
      <c r="AFV36" s="27"/>
      <c r="AFW36" s="27"/>
      <c r="AFX36" s="27"/>
      <c r="AFY36" s="27"/>
      <c r="AFZ36" s="27"/>
      <c r="AGA36" s="27"/>
      <c r="AGB36" s="27"/>
      <c r="AGC36" s="27"/>
      <c r="AGD36" s="27"/>
      <c r="AGE36" s="27"/>
      <c r="AGF36" s="27"/>
      <c r="AGG36" s="27"/>
      <c r="AGH36" s="27"/>
      <c r="AGI36" s="27"/>
      <c r="AGJ36" s="27"/>
      <c r="AGK36" s="27"/>
      <c r="AGL36" s="27"/>
      <c r="AGM36" s="27"/>
      <c r="AGN36" s="27"/>
      <c r="AGO36" s="27"/>
      <c r="AGP36" s="27"/>
      <c r="AGQ36" s="27"/>
      <c r="AGR36" s="27"/>
      <c r="AGS36" s="27"/>
      <c r="AGT36" s="27"/>
      <c r="AGU36" s="27"/>
      <c r="AGV36" s="27"/>
      <c r="AGW36" s="27"/>
      <c r="AGX36" s="27"/>
      <c r="AGY36" s="27"/>
      <c r="AGZ36" s="27"/>
      <c r="AHA36" s="27"/>
      <c r="AHB36" s="27"/>
      <c r="AHC36" s="27"/>
      <c r="AHD36" s="27"/>
      <c r="AHE36" s="27"/>
      <c r="AHF36" s="27"/>
      <c r="AHG36" s="27"/>
      <c r="AHH36" s="27"/>
      <c r="AHI36" s="27"/>
      <c r="AHJ36" s="27"/>
      <c r="AHK36" s="27"/>
      <c r="AHL36" s="27"/>
      <c r="AHM36" s="27"/>
      <c r="AHN36" s="27"/>
      <c r="AHO36" s="27"/>
      <c r="AHP36" s="27"/>
      <c r="AHQ36" s="27"/>
      <c r="AHR36" s="27"/>
      <c r="AHS36" s="27"/>
      <c r="AHT36" s="27"/>
      <c r="AHU36" s="27"/>
      <c r="AHV36" s="27"/>
      <c r="AHW36" s="27"/>
      <c r="AHX36" s="27"/>
      <c r="AHY36" s="27"/>
      <c r="AHZ36" s="27"/>
      <c r="AIA36" s="27"/>
      <c r="AIB36" s="27"/>
      <c r="AIC36" s="27"/>
      <c r="AID36" s="27"/>
      <c r="AIE36" s="27"/>
      <c r="AIF36" s="27"/>
      <c r="AIG36" s="27"/>
      <c r="AIH36" s="27"/>
      <c r="AII36" s="27"/>
      <c r="AIJ36" s="27"/>
      <c r="AIK36" s="27"/>
      <c r="AIL36" s="27"/>
      <c r="AIM36" s="27"/>
      <c r="AIN36" s="27"/>
      <c r="AIO36" s="27"/>
      <c r="AIP36" s="27"/>
      <c r="AIQ36" s="27"/>
      <c r="AIR36" s="27"/>
      <c r="AIS36" s="27"/>
      <c r="AIT36" s="27"/>
      <c r="AIU36" s="27"/>
      <c r="AIV36" s="27"/>
      <c r="AIW36" s="27"/>
      <c r="AIX36" s="27"/>
      <c r="AIY36" s="27"/>
      <c r="AIZ36" s="27"/>
      <c r="AJA36" s="27"/>
      <c r="AJB36" s="27"/>
      <c r="AJC36" s="27"/>
      <c r="AJD36" s="27"/>
      <c r="AJE36" s="27"/>
      <c r="AJF36" s="27"/>
      <c r="AJG36" s="27"/>
      <c r="AJH36" s="27"/>
      <c r="AJI36" s="27"/>
      <c r="AJJ36" s="27"/>
      <c r="AJK36" s="27"/>
      <c r="AJL36" s="27"/>
      <c r="AJM36" s="27"/>
      <c r="AJN36" s="27"/>
      <c r="AJO36" s="27"/>
      <c r="AJP36" s="27"/>
      <c r="AJQ36" s="27"/>
      <c r="AJR36" s="27"/>
      <c r="AJS36" s="27"/>
      <c r="AJT36" s="27"/>
      <c r="AJU36" s="27"/>
      <c r="AJV36" s="27"/>
      <c r="AJW36" s="27"/>
      <c r="AJX36" s="27"/>
      <c r="AJY36" s="27"/>
      <c r="AJZ36" s="27"/>
      <c r="AKA36" s="27"/>
      <c r="AKB36" s="27"/>
      <c r="AKC36" s="27"/>
      <c r="AKD36" s="27"/>
      <c r="AKE36" s="27"/>
      <c r="AKF36" s="27"/>
      <c r="AKG36" s="27"/>
      <c r="AKH36" s="27"/>
      <c r="AKI36" s="27"/>
      <c r="AKJ36" s="27"/>
      <c r="AKK36" s="27"/>
      <c r="AKL36" s="27"/>
      <c r="AKM36" s="27"/>
      <c r="AKN36" s="27"/>
      <c r="AKO36" s="27"/>
      <c r="AKP36" s="27"/>
      <c r="AKQ36" s="27"/>
      <c r="AKR36" s="27"/>
      <c r="AKS36" s="27"/>
      <c r="AKT36" s="27"/>
      <c r="AKU36" s="27"/>
      <c r="AKV36" s="27"/>
      <c r="AKW36" s="27"/>
      <c r="AKX36" s="27"/>
      <c r="AKY36" s="27"/>
      <c r="AKZ36" s="27"/>
      <c r="ALA36" s="27"/>
      <c r="ALB36" s="27"/>
      <c r="ALC36" s="27"/>
      <c r="ALD36" s="27"/>
      <c r="ALE36" s="27"/>
      <c r="ALF36" s="27"/>
      <c r="ALG36" s="27"/>
      <c r="ALH36" s="27"/>
      <c r="ALI36" s="27"/>
      <c r="ALJ36" s="27"/>
      <c r="ALK36" s="27"/>
      <c r="ALL36" s="27"/>
      <c r="ALM36" s="27"/>
      <c r="ALN36" s="27"/>
      <c r="ALO36" s="27"/>
      <c r="ALP36" s="27"/>
      <c r="ALQ36" s="27"/>
      <c r="ALR36" s="27"/>
      <c r="ALS36" s="27"/>
      <c r="ALT36" s="27"/>
      <c r="ALU36" s="27"/>
      <c r="ALV36" s="27"/>
      <c r="ALW36" s="27"/>
      <c r="ALX36" s="27"/>
      <c r="ALY36" s="27"/>
      <c r="ALZ36" s="27"/>
      <c r="AMA36" s="27"/>
      <c r="AMB36" s="27"/>
      <c r="AMC36" s="27"/>
      <c r="AMD36" s="27"/>
      <c r="AME36" s="27"/>
      <c r="AMF36" s="27"/>
      <c r="AMG36" s="27"/>
      <c r="AMH36" s="27"/>
      <c r="AMI36" s="27"/>
      <c r="AMJ36" s="27"/>
      <c r="AMK36" s="27"/>
      <c r="AML36" s="27"/>
      <c r="AMM36" s="27"/>
      <c r="AMN36" s="27"/>
      <c r="AMO36" s="27"/>
      <c r="AMP36" s="27"/>
      <c r="AMQ36" s="27"/>
      <c r="AMR36" s="27"/>
      <c r="AMS36" s="27"/>
      <c r="AMT36" s="27"/>
      <c r="AMU36" s="27"/>
      <c r="AMV36" s="27"/>
      <c r="AMW36" s="27"/>
      <c r="AMX36" s="27"/>
      <c r="AMY36" s="27"/>
      <c r="AMZ36" s="27"/>
      <c r="ANA36" s="27"/>
      <c r="ANB36" s="27"/>
      <c r="ANC36" s="27"/>
      <c r="AND36" s="27"/>
      <c r="ANE36" s="27"/>
      <c r="ANF36" s="27"/>
      <c r="ANG36" s="27"/>
      <c r="ANH36" s="27"/>
      <c r="ANI36" s="27"/>
      <c r="ANJ36" s="27"/>
      <c r="ANK36" s="27"/>
      <c r="ANL36" s="27"/>
      <c r="ANM36" s="27"/>
      <c r="ANN36" s="27"/>
      <c r="ANO36" s="27"/>
      <c r="ANP36" s="27"/>
      <c r="ANQ36" s="27"/>
      <c r="ANR36" s="27"/>
      <c r="ANS36" s="27"/>
      <c r="ANT36" s="27"/>
      <c r="ANU36" s="27"/>
      <c r="ANV36" s="27"/>
      <c r="ANW36" s="27"/>
      <c r="ANX36" s="27"/>
      <c r="ANY36" s="27"/>
      <c r="ANZ36" s="27"/>
      <c r="AOA36" s="27"/>
      <c r="AOB36" s="27"/>
      <c r="AOC36" s="27"/>
      <c r="AOD36" s="27"/>
      <c r="AOE36" s="27"/>
      <c r="AOF36" s="27"/>
      <c r="AOG36" s="27"/>
      <c r="AOH36" s="27"/>
      <c r="AOI36" s="27"/>
      <c r="AOJ36" s="27"/>
      <c r="AOK36" s="27"/>
      <c r="AOL36" s="27"/>
      <c r="AOM36" s="27"/>
      <c r="AON36" s="27"/>
      <c r="AOO36" s="27"/>
      <c r="AOP36" s="27"/>
      <c r="AOQ36" s="27"/>
      <c r="AOR36" s="27"/>
      <c r="AOS36" s="27"/>
      <c r="AOT36" s="27"/>
      <c r="AOU36" s="27"/>
      <c r="AOV36" s="27"/>
      <c r="AOW36" s="27"/>
      <c r="AOX36" s="27"/>
      <c r="AOY36" s="27"/>
      <c r="AOZ36" s="27"/>
      <c r="APA36" s="27"/>
      <c r="APB36" s="27"/>
      <c r="APC36" s="27"/>
      <c r="APD36" s="27"/>
      <c r="APE36" s="27"/>
      <c r="APF36" s="27"/>
      <c r="APG36" s="27"/>
      <c r="APH36" s="27"/>
      <c r="API36" s="27"/>
      <c r="APJ36" s="27"/>
      <c r="APK36" s="27"/>
      <c r="APL36" s="27"/>
      <c r="APM36" s="27"/>
      <c r="APN36" s="27"/>
      <c r="APO36" s="27"/>
      <c r="APP36" s="27"/>
      <c r="APQ36" s="27"/>
      <c r="APR36" s="27"/>
      <c r="APS36" s="27"/>
      <c r="APT36" s="27"/>
      <c r="APU36" s="27"/>
      <c r="APV36" s="27"/>
      <c r="APW36" s="27"/>
      <c r="APX36" s="27"/>
      <c r="APY36" s="27"/>
      <c r="APZ36" s="27"/>
      <c r="AQA36" s="27"/>
      <c r="AQB36" s="27"/>
      <c r="AQC36" s="27"/>
      <c r="AQD36" s="27"/>
      <c r="AQE36" s="27"/>
      <c r="AQF36" s="27"/>
      <c r="AQG36" s="27"/>
      <c r="AQH36" s="27"/>
      <c r="AQI36" s="27"/>
      <c r="AQJ36" s="27"/>
      <c r="AQK36" s="27"/>
      <c r="AQL36" s="27"/>
      <c r="AQM36" s="27"/>
      <c r="AQN36" s="27"/>
      <c r="AQO36" s="27"/>
      <c r="AQP36" s="27"/>
      <c r="AQQ36" s="27"/>
      <c r="AQR36" s="27"/>
      <c r="AQS36" s="27"/>
      <c r="AQT36" s="27"/>
      <c r="AQU36" s="27"/>
      <c r="AQV36" s="27"/>
      <c r="AQW36" s="27"/>
      <c r="AQX36" s="27"/>
      <c r="AQY36" s="27"/>
      <c r="AQZ36" s="27"/>
      <c r="ARA36" s="27"/>
      <c r="ARB36" s="27"/>
      <c r="ARC36" s="27"/>
      <c r="ARD36" s="27"/>
      <c r="ARE36" s="27"/>
      <c r="ARF36" s="27"/>
      <c r="ARG36" s="27"/>
      <c r="ARH36" s="27"/>
      <c r="ARI36" s="27"/>
      <c r="ARJ36" s="27"/>
      <c r="ARK36" s="27"/>
      <c r="ARL36" s="27"/>
      <c r="ARM36" s="27"/>
      <c r="ARN36" s="27"/>
      <c r="ARO36" s="27"/>
      <c r="ARP36" s="27"/>
      <c r="ARQ36" s="27"/>
      <c r="ARR36" s="27"/>
      <c r="ARS36" s="27"/>
      <c r="ART36" s="27"/>
      <c r="ARU36" s="27"/>
      <c r="ARV36" s="27"/>
      <c r="ARW36" s="27"/>
      <c r="ARX36" s="27"/>
      <c r="ARY36" s="27"/>
      <c r="ARZ36" s="27"/>
      <c r="ASA36" s="27"/>
      <c r="ASB36" s="27"/>
      <c r="ASC36" s="27"/>
      <c r="ASD36" s="27"/>
      <c r="ASE36" s="27"/>
      <c r="ASF36" s="27"/>
      <c r="ASG36" s="27"/>
      <c r="ASH36" s="27"/>
      <c r="ASI36" s="27"/>
      <c r="ASJ36" s="27"/>
      <c r="ASK36" s="27"/>
      <c r="ASL36" s="27"/>
      <c r="ASM36" s="27"/>
      <c r="ASN36" s="27"/>
      <c r="ASO36" s="27"/>
      <c r="ASP36" s="27"/>
      <c r="ASQ36" s="27"/>
      <c r="ASR36" s="27"/>
      <c r="ASS36" s="27"/>
      <c r="AST36" s="27"/>
      <c r="ASU36" s="27"/>
      <c r="ASV36" s="27"/>
      <c r="ASW36" s="27"/>
      <c r="ASX36" s="27"/>
      <c r="ASY36" s="27"/>
      <c r="ASZ36" s="27"/>
      <c r="ATA36" s="27"/>
      <c r="ATB36" s="27"/>
      <c r="ATC36" s="27"/>
      <c r="ATD36" s="27"/>
      <c r="ATE36" s="27"/>
      <c r="ATF36" s="27"/>
      <c r="ATG36" s="27"/>
      <c r="ATH36" s="27"/>
      <c r="ATI36" s="27"/>
      <c r="ATJ36" s="27"/>
      <c r="ATK36" s="27"/>
      <c r="ATL36" s="27"/>
      <c r="ATM36" s="27"/>
      <c r="ATN36" s="27"/>
      <c r="ATO36" s="27"/>
      <c r="ATP36" s="27"/>
      <c r="ATQ36" s="27"/>
      <c r="ATR36" s="27"/>
      <c r="ATS36" s="27"/>
      <c r="ATT36" s="27"/>
      <c r="ATU36" s="27"/>
      <c r="ATV36" s="27"/>
      <c r="ATW36" s="27"/>
      <c r="ATX36" s="27"/>
      <c r="ATY36" s="27"/>
      <c r="ATZ36" s="27"/>
      <c r="AUA36" s="27"/>
      <c r="AUB36" s="27"/>
      <c r="AUC36" s="27"/>
      <c r="AUD36" s="27"/>
      <c r="AUE36" s="27"/>
      <c r="AUF36" s="27"/>
      <c r="AUG36" s="27"/>
      <c r="AUH36" s="27"/>
      <c r="AUI36" s="27"/>
      <c r="AUJ36" s="27"/>
      <c r="AUK36" s="27"/>
      <c r="AUL36" s="27"/>
      <c r="AUM36" s="27"/>
      <c r="AUN36" s="27"/>
      <c r="AUO36" s="27"/>
      <c r="AUP36" s="27"/>
      <c r="AUQ36" s="27"/>
      <c r="AUR36" s="27"/>
      <c r="AUS36" s="27"/>
      <c r="AUT36" s="27"/>
      <c r="AUU36" s="27"/>
      <c r="AUV36" s="27"/>
      <c r="AUW36" s="27"/>
      <c r="AUX36" s="27"/>
      <c r="AUY36" s="27"/>
      <c r="AUZ36" s="27"/>
      <c r="AVA36" s="27"/>
      <c r="AVB36" s="27"/>
      <c r="AVC36" s="27"/>
      <c r="AVD36" s="27"/>
      <c r="AVE36" s="27"/>
      <c r="AVF36" s="27"/>
      <c r="AVG36" s="27"/>
      <c r="AVH36" s="27"/>
      <c r="AVI36" s="27"/>
      <c r="AVJ36" s="27"/>
      <c r="AVK36" s="27"/>
      <c r="AVL36" s="27"/>
      <c r="AVM36" s="27"/>
      <c r="AVN36" s="27"/>
      <c r="AVO36" s="27"/>
      <c r="AVP36" s="27"/>
      <c r="AVQ36" s="27"/>
      <c r="AVR36" s="27"/>
      <c r="AVS36" s="27"/>
      <c r="AVT36" s="27"/>
      <c r="AVU36" s="27"/>
      <c r="AVV36" s="27"/>
      <c r="AVW36" s="27"/>
      <c r="AVX36" s="27"/>
      <c r="AVY36" s="27"/>
      <c r="AVZ36" s="27"/>
      <c r="AWA36" s="27"/>
      <c r="AWB36" s="27"/>
      <c r="AWC36" s="27"/>
      <c r="AWD36" s="27"/>
      <c r="AWE36" s="27"/>
      <c r="AWF36" s="27"/>
      <c r="AWG36" s="27"/>
      <c r="AWH36" s="27"/>
      <c r="AWI36" s="27"/>
      <c r="AWJ36" s="27"/>
      <c r="AWK36" s="27"/>
      <c r="AWL36" s="27"/>
      <c r="AWM36" s="27"/>
      <c r="AWN36" s="27"/>
      <c r="AWO36" s="27"/>
      <c r="AWP36" s="27"/>
      <c r="AWQ36" s="27"/>
      <c r="AWR36" s="27"/>
      <c r="AWS36" s="27"/>
      <c r="AWT36" s="27"/>
      <c r="AWU36" s="27"/>
      <c r="AWV36" s="27"/>
      <c r="AWW36" s="27"/>
      <c r="AWX36" s="27"/>
      <c r="AWY36" s="27"/>
      <c r="AWZ36" s="27"/>
      <c r="AXA36" s="27"/>
      <c r="AXB36" s="27"/>
      <c r="AXC36" s="27"/>
      <c r="AXD36" s="27"/>
      <c r="AXE36" s="27"/>
      <c r="AXF36" s="27"/>
      <c r="AXG36" s="27"/>
      <c r="AXH36" s="27"/>
      <c r="AXI36" s="27"/>
      <c r="AXJ36" s="27"/>
      <c r="AXK36" s="27"/>
      <c r="AXL36" s="27"/>
      <c r="AXM36" s="27"/>
      <c r="AXN36" s="27"/>
      <c r="AXO36" s="27"/>
      <c r="AXP36" s="27"/>
      <c r="AXQ36" s="27"/>
      <c r="AXR36" s="27"/>
      <c r="AXS36" s="27"/>
      <c r="AXT36" s="27"/>
      <c r="AXU36" s="27"/>
      <c r="AXV36" s="27"/>
      <c r="AXW36" s="27"/>
      <c r="AXX36" s="27"/>
      <c r="AXY36" s="27"/>
      <c r="AXZ36" s="27"/>
      <c r="AYA36" s="27"/>
      <c r="AYB36" s="27"/>
      <c r="AYC36" s="27"/>
      <c r="AYD36" s="27"/>
      <c r="AYE36" s="27"/>
      <c r="AYF36" s="27"/>
      <c r="AYG36" s="27"/>
      <c r="AYH36" s="27"/>
      <c r="AYI36" s="27"/>
      <c r="AYJ36" s="27"/>
      <c r="AYK36" s="27"/>
      <c r="AYL36" s="27"/>
      <c r="AYM36" s="27"/>
      <c r="AYN36" s="27"/>
      <c r="AYO36" s="27"/>
      <c r="AYP36" s="27"/>
      <c r="AYQ36" s="27"/>
      <c r="AYR36" s="27"/>
      <c r="AYS36" s="27"/>
      <c r="AYT36" s="27"/>
      <c r="AYU36" s="27"/>
      <c r="AYV36" s="27"/>
      <c r="AYW36" s="27"/>
      <c r="AYX36" s="27"/>
      <c r="AYY36" s="27"/>
      <c r="AYZ36" s="27"/>
      <c r="AZA36" s="27"/>
      <c r="AZB36" s="27"/>
      <c r="AZC36" s="27"/>
      <c r="AZD36" s="27"/>
      <c r="AZE36" s="27"/>
      <c r="AZF36" s="27"/>
      <c r="AZG36" s="27"/>
      <c r="AZH36" s="27"/>
      <c r="AZI36" s="27"/>
      <c r="AZJ36" s="27"/>
      <c r="AZK36" s="27"/>
      <c r="AZL36" s="27"/>
      <c r="AZM36" s="27"/>
      <c r="AZN36" s="27"/>
      <c r="AZO36" s="27"/>
      <c r="AZP36" s="27"/>
      <c r="AZQ36" s="27"/>
      <c r="AZR36" s="27"/>
      <c r="AZS36" s="27"/>
      <c r="AZT36" s="27"/>
      <c r="AZU36" s="27"/>
      <c r="AZV36" s="27"/>
      <c r="AZW36" s="27"/>
      <c r="AZX36" s="27"/>
      <c r="AZY36" s="27"/>
      <c r="AZZ36" s="27"/>
      <c r="BAA36" s="27"/>
      <c r="BAB36" s="27"/>
      <c r="BAC36" s="27"/>
      <c r="BAD36" s="27"/>
      <c r="BAE36" s="27"/>
      <c r="BAF36" s="27"/>
      <c r="BAG36" s="27"/>
      <c r="BAH36" s="27"/>
      <c r="BAI36" s="27"/>
      <c r="BAJ36" s="27"/>
      <c r="BAK36" s="27"/>
      <c r="BAL36" s="27"/>
      <c r="BAM36" s="27"/>
      <c r="BAN36" s="27"/>
      <c r="BAO36" s="27"/>
      <c r="BAP36" s="27"/>
      <c r="BAQ36" s="27"/>
      <c r="BAR36" s="27"/>
      <c r="BAS36" s="27"/>
      <c r="BAT36" s="27"/>
      <c r="BAU36" s="27"/>
      <c r="BAV36" s="27"/>
      <c r="BAW36" s="27"/>
      <c r="BAX36" s="27"/>
      <c r="BAY36" s="27"/>
      <c r="BAZ36" s="27"/>
      <c r="BBA36" s="27"/>
      <c r="BBB36" s="27"/>
      <c r="BBC36" s="27"/>
      <c r="BBD36" s="27"/>
      <c r="BBE36" s="27"/>
      <c r="BBF36" s="27"/>
      <c r="BBG36" s="27"/>
      <c r="BBH36" s="27"/>
      <c r="BBI36" s="27"/>
      <c r="BBJ36" s="27"/>
      <c r="BBK36" s="27"/>
      <c r="BBL36" s="27"/>
      <c r="BBM36" s="27"/>
      <c r="BBN36" s="27"/>
      <c r="BBO36" s="27"/>
      <c r="BBP36" s="27"/>
      <c r="BBQ36" s="27"/>
      <c r="BBR36" s="27"/>
      <c r="BBS36" s="27"/>
      <c r="BBT36" s="27"/>
      <c r="BBU36" s="27"/>
      <c r="BBV36" s="27"/>
      <c r="BBW36" s="27"/>
      <c r="BBX36" s="27"/>
      <c r="BBY36" s="27"/>
      <c r="BBZ36" s="27"/>
      <c r="BCA36" s="27"/>
      <c r="BCB36" s="27"/>
      <c r="BCC36" s="27"/>
      <c r="BCD36" s="27"/>
      <c r="BCE36" s="27"/>
      <c r="BCF36" s="27"/>
      <c r="BCG36" s="27"/>
      <c r="BCH36" s="27"/>
      <c r="BCI36" s="27"/>
      <c r="BCJ36" s="27"/>
      <c r="BCK36" s="27"/>
      <c r="BCL36" s="27"/>
      <c r="BCM36" s="27"/>
      <c r="BCN36" s="27"/>
      <c r="BCO36" s="27"/>
      <c r="BCP36" s="27"/>
      <c r="BCQ36" s="27"/>
      <c r="BCR36" s="27"/>
      <c r="BCS36" s="27"/>
      <c r="BCT36" s="27"/>
      <c r="BCU36" s="27"/>
      <c r="BCV36" s="27"/>
      <c r="BCW36" s="27"/>
      <c r="BCX36" s="27"/>
      <c r="BCY36" s="27"/>
      <c r="BCZ36" s="27"/>
      <c r="BDA36" s="27"/>
      <c r="BDB36" s="27"/>
      <c r="BDC36" s="27"/>
      <c r="BDD36" s="27"/>
      <c r="BDE36" s="27"/>
      <c r="BDF36" s="27"/>
      <c r="BDG36" s="27"/>
      <c r="BDH36" s="27"/>
      <c r="BDI36" s="27"/>
      <c r="BDJ36" s="27"/>
      <c r="BDK36" s="27"/>
      <c r="BDL36" s="27"/>
      <c r="BDM36" s="27"/>
      <c r="BDN36" s="27"/>
      <c r="BDO36" s="27"/>
      <c r="BDP36" s="27"/>
      <c r="BDQ36" s="27"/>
      <c r="BDR36" s="27"/>
      <c r="BDS36" s="27"/>
      <c r="BDT36" s="27"/>
      <c r="BDU36" s="27"/>
      <c r="BDV36" s="27"/>
      <c r="BDW36" s="27"/>
      <c r="BDX36" s="27"/>
      <c r="BDY36" s="27"/>
      <c r="BDZ36" s="27"/>
      <c r="BEA36" s="27"/>
      <c r="BEB36" s="27"/>
      <c r="BEC36" s="27"/>
      <c r="BED36" s="27"/>
      <c r="BEE36" s="27"/>
      <c r="BEF36" s="27"/>
      <c r="BEG36" s="27"/>
      <c r="BEH36" s="27"/>
      <c r="BEI36" s="27"/>
      <c r="BEJ36" s="27"/>
      <c r="BEK36" s="27"/>
      <c r="BEL36" s="27"/>
      <c r="BEM36" s="27"/>
      <c r="BEN36" s="27"/>
      <c r="BEO36" s="27"/>
      <c r="BEP36" s="27"/>
      <c r="BEQ36" s="27"/>
      <c r="BER36" s="27"/>
      <c r="BES36" s="27"/>
      <c r="BET36" s="27"/>
      <c r="BEU36" s="27"/>
      <c r="BEV36" s="27"/>
      <c r="BEW36" s="27"/>
      <c r="BEX36" s="27"/>
      <c r="BEY36" s="27"/>
      <c r="BEZ36" s="27"/>
      <c r="BFA36" s="27"/>
      <c r="BFB36" s="27"/>
      <c r="BFC36" s="27"/>
      <c r="BFD36" s="27"/>
      <c r="BFE36" s="27"/>
      <c r="BFF36" s="27"/>
      <c r="BFG36" s="27"/>
      <c r="BFH36" s="27"/>
      <c r="BFI36" s="27"/>
      <c r="BFJ36" s="27"/>
      <c r="BFK36" s="27"/>
      <c r="BFL36" s="27"/>
      <c r="BFM36" s="27"/>
      <c r="BFN36" s="27"/>
      <c r="BFO36" s="27"/>
      <c r="BFP36" s="27"/>
      <c r="BFQ36" s="27"/>
      <c r="BFR36" s="27"/>
      <c r="BFS36" s="27"/>
      <c r="BFT36" s="27"/>
      <c r="BFU36" s="27"/>
      <c r="BFV36" s="27"/>
      <c r="BFW36" s="27"/>
      <c r="BFX36" s="27"/>
      <c r="BFY36" s="27"/>
      <c r="BFZ36" s="27"/>
      <c r="BGA36" s="27"/>
      <c r="BGB36" s="27"/>
      <c r="BGC36" s="27"/>
      <c r="BGD36" s="27"/>
      <c r="BGE36" s="27"/>
      <c r="BGF36" s="27"/>
      <c r="BGG36" s="27"/>
      <c r="BGH36" s="27"/>
      <c r="BGI36" s="27"/>
      <c r="BGJ36" s="27"/>
      <c r="BGK36" s="27"/>
      <c r="BGL36" s="27"/>
      <c r="BGM36" s="27"/>
      <c r="BGN36" s="27"/>
      <c r="BGO36" s="27"/>
      <c r="BGP36" s="27"/>
      <c r="BGQ36" s="27"/>
      <c r="BGR36" s="27"/>
      <c r="BGS36" s="27"/>
      <c r="BGT36" s="27"/>
      <c r="BGU36" s="27"/>
      <c r="BGV36" s="27"/>
      <c r="BGW36" s="27"/>
      <c r="BGX36" s="27"/>
      <c r="BGY36" s="27"/>
      <c r="BGZ36" s="27"/>
      <c r="BHA36" s="27"/>
      <c r="BHB36" s="27"/>
      <c r="BHC36" s="27"/>
      <c r="BHD36" s="27"/>
      <c r="BHE36" s="27"/>
      <c r="BHF36" s="27"/>
      <c r="BHG36" s="27"/>
      <c r="BHH36" s="27"/>
      <c r="BHI36" s="27"/>
      <c r="BHJ36" s="27"/>
      <c r="BHK36" s="27"/>
      <c r="BHL36" s="27"/>
      <c r="BHM36" s="27"/>
      <c r="BHN36" s="27"/>
      <c r="BHO36" s="27"/>
      <c r="BHP36" s="27"/>
      <c r="BHQ36" s="27"/>
      <c r="BHR36" s="27"/>
      <c r="BHS36" s="27"/>
      <c r="BHT36" s="27"/>
      <c r="BHU36" s="27"/>
      <c r="BHV36" s="27"/>
      <c r="BHW36" s="27"/>
      <c r="BHX36" s="27"/>
      <c r="BHY36" s="27"/>
      <c r="BHZ36" s="27"/>
      <c r="BIA36" s="27"/>
      <c r="BIB36" s="27"/>
      <c r="BIC36" s="27"/>
      <c r="BID36" s="27"/>
      <c r="BIE36" s="27"/>
      <c r="BIF36" s="27"/>
      <c r="BIG36" s="27"/>
      <c r="BIH36" s="27"/>
      <c r="BII36" s="27"/>
      <c r="BIJ36" s="27"/>
      <c r="BIK36" s="27"/>
      <c r="BIL36" s="27"/>
      <c r="BIM36" s="27"/>
      <c r="BIN36" s="27"/>
      <c r="BIO36" s="27"/>
      <c r="BIP36" s="27"/>
      <c r="BIQ36" s="27"/>
      <c r="BIR36" s="27"/>
      <c r="BIS36" s="27"/>
      <c r="BIT36" s="27"/>
      <c r="BIU36" s="27"/>
      <c r="BIV36" s="27"/>
      <c r="BIW36" s="27"/>
      <c r="BIX36" s="27"/>
      <c r="BIY36" s="27"/>
      <c r="BIZ36" s="27"/>
      <c r="BJA36" s="27"/>
      <c r="BJB36" s="27"/>
      <c r="BJC36" s="27"/>
      <c r="BJD36" s="27"/>
      <c r="BJE36" s="27"/>
      <c r="BJF36" s="27"/>
      <c r="BJG36" s="27"/>
      <c r="BJH36" s="27"/>
      <c r="BJI36" s="27"/>
      <c r="BJJ36" s="27"/>
      <c r="BJK36" s="27"/>
      <c r="BJL36" s="27"/>
      <c r="BJM36" s="27"/>
      <c r="BJN36" s="27"/>
      <c r="BJO36" s="27"/>
      <c r="BJP36" s="27"/>
      <c r="BJQ36" s="27"/>
      <c r="BJR36" s="27"/>
      <c r="BJS36" s="27"/>
      <c r="BJT36" s="27"/>
      <c r="BJU36" s="27"/>
      <c r="BJV36" s="27"/>
      <c r="BJW36" s="27"/>
      <c r="BJX36" s="27"/>
      <c r="BJY36" s="27"/>
      <c r="BJZ36" s="27"/>
      <c r="BKA36" s="27"/>
      <c r="BKB36" s="27"/>
      <c r="BKC36" s="27"/>
      <c r="BKD36" s="27"/>
      <c r="BKE36" s="27"/>
      <c r="BKF36" s="27"/>
      <c r="BKG36" s="27"/>
      <c r="BKH36" s="27"/>
      <c r="BKI36" s="27"/>
      <c r="BKJ36" s="27"/>
      <c r="BKK36" s="27"/>
      <c r="BKL36" s="27"/>
      <c r="BKM36" s="27"/>
      <c r="BKN36" s="27"/>
      <c r="BKO36" s="27"/>
      <c r="BKP36" s="27"/>
      <c r="BKQ36" s="27"/>
      <c r="BKR36" s="27"/>
      <c r="BKS36" s="27"/>
      <c r="BKT36" s="27"/>
      <c r="BKU36" s="27"/>
      <c r="BKV36" s="27"/>
      <c r="BKW36" s="27"/>
      <c r="BKX36" s="27"/>
      <c r="BKY36" s="27"/>
      <c r="BKZ36" s="27"/>
      <c r="BLA36" s="27"/>
      <c r="BLB36" s="27"/>
      <c r="BLC36" s="27"/>
      <c r="BLD36" s="27"/>
      <c r="BLE36" s="27"/>
      <c r="BLF36" s="27"/>
      <c r="BLG36" s="27"/>
      <c r="BLH36" s="27"/>
      <c r="BLI36" s="27"/>
      <c r="BLJ36" s="27"/>
      <c r="BLK36" s="27"/>
      <c r="BLL36" s="27"/>
      <c r="BLM36" s="27"/>
      <c r="BLN36" s="27"/>
      <c r="BLO36" s="27"/>
      <c r="BLP36" s="27"/>
      <c r="BLQ36" s="27"/>
      <c r="BLR36" s="27"/>
      <c r="BLS36" s="27"/>
      <c r="BLT36" s="27"/>
      <c r="BLU36" s="27"/>
      <c r="BLV36" s="27"/>
      <c r="BLW36" s="27"/>
      <c r="BLX36" s="27"/>
      <c r="BLY36" s="27"/>
      <c r="BLZ36" s="27"/>
      <c r="BMA36" s="27"/>
      <c r="BMB36" s="27"/>
      <c r="BMC36" s="27"/>
      <c r="BMD36" s="27"/>
      <c r="BME36" s="27"/>
      <c r="BMF36" s="27"/>
      <c r="BMG36" s="27"/>
      <c r="BMH36" s="27"/>
      <c r="BMI36" s="27"/>
      <c r="BMJ36" s="27"/>
      <c r="BMK36" s="27"/>
      <c r="BML36" s="27"/>
      <c r="BMM36" s="27"/>
      <c r="BMN36" s="27"/>
      <c r="BMO36" s="27"/>
      <c r="BMP36" s="27"/>
      <c r="BMQ36" s="27"/>
      <c r="BMR36" s="27"/>
      <c r="BMS36" s="27"/>
      <c r="BMT36" s="27"/>
      <c r="BMU36" s="27"/>
      <c r="BMV36" s="27"/>
      <c r="BMW36" s="27"/>
      <c r="BMX36" s="27"/>
      <c r="BMY36" s="27"/>
      <c r="BMZ36" s="27"/>
      <c r="BNA36" s="27"/>
      <c r="BNB36" s="27"/>
      <c r="BNC36" s="27"/>
      <c r="BND36" s="27"/>
      <c r="BNE36" s="27"/>
      <c r="BNF36" s="27"/>
      <c r="BNG36" s="27"/>
      <c r="BNH36" s="27"/>
      <c r="BNI36" s="27"/>
      <c r="BNJ36" s="27"/>
      <c r="BNK36" s="27"/>
      <c r="BNL36" s="27"/>
      <c r="BNM36" s="27"/>
      <c r="BNN36" s="27"/>
      <c r="BNO36" s="27"/>
      <c r="BNP36" s="27"/>
      <c r="BNQ36" s="27"/>
      <c r="BNR36" s="27"/>
      <c r="BNS36" s="27"/>
      <c r="BNT36" s="27"/>
      <c r="BNU36" s="27"/>
      <c r="BNV36" s="27"/>
      <c r="BNW36" s="27"/>
      <c r="BNX36" s="27"/>
      <c r="BNY36" s="27"/>
      <c r="BNZ36" s="27"/>
      <c r="BOA36" s="27"/>
      <c r="BOB36" s="27"/>
      <c r="BOC36" s="27"/>
      <c r="BOD36" s="27"/>
      <c r="BOE36" s="27"/>
      <c r="BOF36" s="27"/>
      <c r="BOG36" s="27"/>
      <c r="BOH36" s="27"/>
      <c r="BOI36" s="27"/>
      <c r="BOJ36" s="27"/>
      <c r="BOK36" s="27"/>
      <c r="BOL36" s="27"/>
      <c r="BOM36" s="27"/>
      <c r="BON36" s="27"/>
      <c r="BOO36" s="27"/>
      <c r="BOP36" s="27"/>
      <c r="BOQ36" s="27"/>
      <c r="BOR36" s="27"/>
      <c r="BOS36" s="27"/>
      <c r="BOT36" s="27"/>
      <c r="BOU36" s="27"/>
      <c r="BOV36" s="27"/>
      <c r="BOW36" s="27"/>
      <c r="BOX36" s="27"/>
      <c r="BOY36" s="27"/>
      <c r="BOZ36" s="27"/>
      <c r="BPA36" s="27"/>
      <c r="BPB36" s="27"/>
      <c r="BPC36" s="27"/>
      <c r="BPD36" s="27"/>
      <c r="BPE36" s="27"/>
      <c r="BPF36" s="27"/>
      <c r="BPG36" s="27"/>
      <c r="BPH36" s="27"/>
      <c r="BPI36" s="27"/>
      <c r="BPJ36" s="27"/>
      <c r="BPK36" s="27"/>
      <c r="BPL36" s="27"/>
      <c r="BPM36" s="27"/>
      <c r="BPN36" s="27"/>
      <c r="BPO36" s="27"/>
      <c r="BPP36" s="27"/>
      <c r="BPQ36" s="27"/>
      <c r="BPR36" s="27"/>
      <c r="BPS36" s="27"/>
      <c r="BPT36" s="27"/>
      <c r="BPU36" s="27"/>
      <c r="BPV36" s="27"/>
      <c r="BPW36" s="27"/>
      <c r="BPX36" s="27"/>
      <c r="BPY36" s="27"/>
      <c r="BPZ36" s="27"/>
      <c r="BQA36" s="27"/>
      <c r="BQB36" s="27"/>
      <c r="BQC36" s="27"/>
      <c r="BQD36" s="27"/>
      <c r="BQE36" s="27"/>
      <c r="BQF36" s="27"/>
      <c r="BQG36" s="27"/>
      <c r="BQH36" s="27"/>
      <c r="BQI36" s="27"/>
      <c r="BQJ36" s="27"/>
      <c r="BQK36" s="27"/>
      <c r="BQL36" s="27"/>
      <c r="BQM36" s="27"/>
      <c r="BQN36" s="27"/>
      <c r="BQO36" s="27"/>
      <c r="BQP36" s="27"/>
      <c r="BQQ36" s="27"/>
      <c r="BQR36" s="27"/>
      <c r="BQS36" s="27"/>
      <c r="BQT36" s="27"/>
      <c r="BQU36" s="27"/>
      <c r="BQV36" s="27"/>
      <c r="BQW36" s="27"/>
      <c r="BQX36" s="27"/>
      <c r="BQY36" s="27"/>
      <c r="BQZ36" s="27"/>
      <c r="BRA36" s="27"/>
      <c r="BRB36" s="27"/>
      <c r="BRC36" s="27"/>
      <c r="BRD36" s="27"/>
      <c r="BRE36" s="27"/>
      <c r="BRF36" s="27"/>
      <c r="BRG36" s="27"/>
      <c r="BRH36" s="27"/>
      <c r="BRI36" s="27"/>
      <c r="BRJ36" s="27"/>
      <c r="BRK36" s="27"/>
      <c r="BRL36" s="27"/>
      <c r="BRM36" s="27"/>
      <c r="BRN36" s="27"/>
      <c r="BRO36" s="27"/>
      <c r="BRP36" s="27"/>
      <c r="BRQ36" s="27"/>
      <c r="BRR36" s="27"/>
      <c r="BRS36" s="27"/>
      <c r="BRT36" s="27"/>
      <c r="BRU36" s="27"/>
      <c r="BRV36" s="27"/>
      <c r="BRW36" s="27"/>
      <c r="BRX36" s="27"/>
      <c r="BRY36" s="27"/>
      <c r="BRZ36" s="27"/>
      <c r="BSA36" s="27"/>
      <c r="BSB36" s="27"/>
      <c r="BSC36" s="27"/>
      <c r="BSD36" s="27"/>
      <c r="BSE36" s="27"/>
      <c r="BSF36" s="27"/>
      <c r="BSG36" s="27"/>
      <c r="BSH36" s="27"/>
      <c r="BSI36" s="27"/>
      <c r="BSJ36" s="27"/>
      <c r="BSK36" s="27"/>
      <c r="BSL36" s="27"/>
      <c r="BSM36" s="27"/>
      <c r="BSN36" s="27"/>
      <c r="BSO36" s="27"/>
      <c r="BSP36" s="27"/>
      <c r="BSQ36" s="27"/>
      <c r="BSR36" s="27"/>
      <c r="BSS36" s="27"/>
      <c r="BST36" s="27"/>
      <c r="BSU36" s="27"/>
      <c r="BSV36" s="27"/>
      <c r="BSW36" s="27"/>
      <c r="BSX36" s="27"/>
      <c r="BSY36" s="27"/>
      <c r="BSZ36" s="27"/>
      <c r="BTA36" s="27"/>
      <c r="BTB36" s="27"/>
      <c r="BTC36" s="27"/>
      <c r="BTD36" s="27"/>
      <c r="BTE36" s="27"/>
      <c r="BTF36" s="27"/>
      <c r="BTG36" s="27"/>
      <c r="BTH36" s="27"/>
      <c r="BTI36" s="27"/>
      <c r="BTJ36" s="27"/>
      <c r="BTK36" s="27"/>
      <c r="BTL36" s="27"/>
      <c r="BTM36" s="27"/>
      <c r="BTN36" s="27"/>
      <c r="BTO36" s="27"/>
      <c r="BTP36" s="27"/>
      <c r="BTQ36" s="27"/>
      <c r="BTR36" s="27"/>
      <c r="BTS36" s="27"/>
      <c r="BTT36" s="27"/>
      <c r="BTU36" s="27"/>
      <c r="BTV36" s="27"/>
      <c r="BTW36" s="27"/>
      <c r="BTX36" s="27"/>
      <c r="BTY36" s="27"/>
      <c r="BTZ36" s="27"/>
      <c r="BUA36" s="27"/>
      <c r="BUB36" s="27"/>
      <c r="BUC36" s="27"/>
      <c r="BUD36" s="27"/>
      <c r="BUE36" s="27"/>
      <c r="BUF36" s="27"/>
      <c r="BUG36" s="27"/>
      <c r="BUH36" s="27"/>
      <c r="BUI36" s="27"/>
      <c r="BUJ36" s="27"/>
      <c r="BUK36" s="27"/>
      <c r="BUL36" s="27"/>
      <c r="BUM36" s="27"/>
      <c r="BUN36" s="27"/>
      <c r="BUO36" s="27"/>
      <c r="BUP36" s="27"/>
      <c r="BUQ36" s="27"/>
      <c r="BUR36" s="27"/>
      <c r="BUS36" s="27"/>
      <c r="BUT36" s="27"/>
      <c r="BUU36" s="27"/>
      <c r="BUV36" s="27"/>
      <c r="BUW36" s="27"/>
      <c r="BUX36" s="27"/>
      <c r="BUY36" s="27"/>
      <c r="BUZ36" s="27"/>
      <c r="BVA36" s="27"/>
      <c r="BVB36" s="27"/>
      <c r="BVC36" s="27"/>
      <c r="BVD36" s="27"/>
      <c r="BVE36" s="27"/>
      <c r="BVF36" s="27"/>
      <c r="BVG36" s="27"/>
      <c r="BVH36" s="27"/>
      <c r="BVI36" s="27"/>
      <c r="BVJ36" s="27"/>
      <c r="BVK36" s="27"/>
      <c r="BVL36" s="27"/>
      <c r="BVM36" s="27"/>
      <c r="BVN36" s="27"/>
      <c r="BVO36" s="27"/>
      <c r="BVP36" s="27"/>
      <c r="BVQ36" s="27"/>
      <c r="BVR36" s="27"/>
      <c r="BVS36" s="27"/>
      <c r="BVT36" s="27"/>
      <c r="BVU36" s="27"/>
      <c r="BVV36" s="27"/>
      <c r="BVW36" s="27"/>
      <c r="BVX36" s="27"/>
      <c r="BVY36" s="27"/>
      <c r="BVZ36" s="27"/>
      <c r="BWA36" s="27"/>
      <c r="BWB36" s="27"/>
      <c r="BWC36" s="27"/>
      <c r="BWD36" s="27"/>
      <c r="BWE36" s="27"/>
      <c r="BWF36" s="27"/>
      <c r="BWG36" s="27"/>
      <c r="BWH36" s="27"/>
      <c r="BWI36" s="27"/>
      <c r="BWJ36" s="27"/>
      <c r="BWK36" s="27"/>
      <c r="BWL36" s="27"/>
      <c r="BWM36" s="27"/>
      <c r="BWN36" s="27"/>
      <c r="BWO36" s="27"/>
      <c r="BWP36" s="27"/>
      <c r="BWQ36" s="27"/>
      <c r="BWR36" s="27"/>
      <c r="BWS36" s="27"/>
      <c r="BWT36" s="27"/>
      <c r="BWU36" s="27"/>
      <c r="BWV36" s="27"/>
      <c r="BWW36" s="27"/>
      <c r="BWX36" s="27"/>
      <c r="BWY36" s="27"/>
      <c r="BWZ36" s="27"/>
      <c r="BXA36" s="27"/>
      <c r="BXB36" s="27"/>
      <c r="BXC36" s="27"/>
      <c r="BXD36" s="27"/>
      <c r="BXE36" s="27"/>
      <c r="BXF36" s="27"/>
      <c r="BXG36" s="27"/>
      <c r="BXH36" s="27"/>
      <c r="BXI36" s="27"/>
      <c r="BXJ36" s="27"/>
      <c r="BXK36" s="27"/>
      <c r="BXL36" s="27"/>
      <c r="BXM36" s="27"/>
      <c r="BXN36" s="27"/>
      <c r="BXO36" s="27"/>
      <c r="BXP36" s="27"/>
      <c r="BXQ36" s="27"/>
      <c r="BXR36" s="27"/>
      <c r="BXS36" s="27"/>
      <c r="BXT36" s="27"/>
      <c r="BXU36" s="27"/>
      <c r="BXV36" s="27"/>
      <c r="BXW36" s="27"/>
      <c r="BXX36" s="27"/>
      <c r="BXY36" s="27"/>
      <c r="BXZ36" s="27"/>
      <c r="BYA36" s="27"/>
      <c r="BYB36" s="27"/>
      <c r="BYC36" s="27"/>
      <c r="BYD36" s="27"/>
      <c r="BYE36" s="27"/>
      <c r="BYF36" s="27"/>
      <c r="BYG36" s="27"/>
      <c r="BYH36" s="27"/>
      <c r="BYI36" s="27"/>
      <c r="BYJ36" s="27"/>
      <c r="BYK36" s="27"/>
      <c r="BYL36" s="27"/>
      <c r="BYM36" s="27"/>
      <c r="BYN36" s="27"/>
      <c r="BYO36" s="27"/>
      <c r="BYP36" s="27"/>
      <c r="BYQ36" s="27"/>
      <c r="BYR36" s="27"/>
      <c r="BYS36" s="27"/>
      <c r="BYT36" s="27"/>
      <c r="BYU36" s="27"/>
      <c r="BYV36" s="27"/>
      <c r="BYW36" s="27"/>
      <c r="BYX36" s="27"/>
      <c r="BYY36" s="27"/>
      <c r="BYZ36" s="27"/>
      <c r="BZA36" s="27"/>
      <c r="BZB36" s="27"/>
      <c r="BZC36" s="27"/>
      <c r="BZD36" s="27"/>
      <c r="BZE36" s="27"/>
      <c r="BZF36" s="27"/>
      <c r="BZG36" s="27"/>
      <c r="BZH36" s="27"/>
      <c r="BZI36" s="27"/>
      <c r="BZJ36" s="27"/>
      <c r="BZK36" s="27"/>
      <c r="BZL36" s="27"/>
      <c r="BZM36" s="27"/>
      <c r="BZN36" s="27"/>
      <c r="BZO36" s="27"/>
      <c r="BZP36" s="27"/>
      <c r="BZQ36" s="27"/>
      <c r="BZR36" s="27"/>
      <c r="BZS36" s="27"/>
      <c r="BZT36" s="27"/>
      <c r="BZU36" s="27"/>
      <c r="BZV36" s="27"/>
      <c r="BZW36" s="27"/>
      <c r="BZX36" s="27"/>
      <c r="BZY36" s="27"/>
      <c r="BZZ36" s="27"/>
      <c r="CAA36" s="27"/>
      <c r="CAB36" s="27"/>
      <c r="CAC36" s="27"/>
      <c r="CAD36" s="27"/>
      <c r="CAE36" s="27"/>
      <c r="CAF36" s="27"/>
      <c r="CAG36" s="27"/>
      <c r="CAH36" s="27"/>
      <c r="CAI36" s="27"/>
      <c r="CAJ36" s="27"/>
      <c r="CAK36" s="27"/>
      <c r="CAL36" s="27"/>
      <c r="CAM36" s="27"/>
      <c r="CAN36" s="27"/>
      <c r="CAO36" s="27"/>
      <c r="CAP36" s="27"/>
      <c r="CAQ36" s="27"/>
      <c r="CAR36" s="27"/>
      <c r="CAS36" s="27"/>
      <c r="CAT36" s="27"/>
      <c r="CAU36" s="27"/>
      <c r="CAV36" s="27"/>
      <c r="CAW36" s="27"/>
      <c r="CAX36" s="27"/>
      <c r="CAY36" s="27"/>
      <c r="CAZ36" s="27"/>
      <c r="CBA36" s="27"/>
      <c r="CBB36" s="27"/>
      <c r="CBC36" s="27"/>
      <c r="CBD36" s="27"/>
      <c r="CBE36" s="27"/>
      <c r="CBF36" s="27"/>
      <c r="CBG36" s="27"/>
      <c r="CBH36" s="27"/>
      <c r="CBI36" s="27"/>
      <c r="CBJ36" s="27"/>
      <c r="CBK36" s="27"/>
      <c r="CBL36" s="27"/>
      <c r="CBM36" s="27"/>
      <c r="CBN36" s="27"/>
      <c r="CBO36" s="27"/>
      <c r="CBP36" s="27"/>
      <c r="CBQ36" s="27"/>
      <c r="CBR36" s="27"/>
      <c r="CBS36" s="27"/>
      <c r="CBT36" s="27"/>
      <c r="CBU36" s="27"/>
      <c r="CBV36" s="27"/>
      <c r="CBW36" s="27"/>
      <c r="CBX36" s="27"/>
      <c r="CBY36" s="27"/>
      <c r="CBZ36" s="27"/>
      <c r="CCA36" s="27"/>
      <c r="CCB36" s="27"/>
      <c r="CCC36" s="27"/>
      <c r="CCD36" s="27"/>
      <c r="CCE36" s="27"/>
      <c r="CCF36" s="27"/>
      <c r="CCG36" s="27"/>
      <c r="CCH36" s="27"/>
      <c r="CCI36" s="27"/>
      <c r="CCJ36" s="27"/>
      <c r="CCK36" s="27"/>
      <c r="CCL36" s="27"/>
      <c r="CCM36" s="27"/>
      <c r="CCN36" s="27"/>
      <c r="CCO36" s="27"/>
      <c r="CCP36" s="27"/>
      <c r="CCQ36" s="27"/>
      <c r="CCR36" s="27"/>
      <c r="CCS36" s="27"/>
      <c r="CCT36" s="27"/>
      <c r="CCU36" s="27"/>
      <c r="CCV36" s="27"/>
      <c r="CCW36" s="27"/>
      <c r="CCX36" s="27"/>
      <c r="CCY36" s="27"/>
      <c r="CCZ36" s="27"/>
      <c r="CDA36" s="27"/>
      <c r="CDB36" s="27"/>
      <c r="CDC36" s="27"/>
      <c r="CDD36" s="27"/>
      <c r="CDE36" s="27"/>
      <c r="CDF36" s="27"/>
      <c r="CDG36" s="27"/>
      <c r="CDH36" s="27"/>
      <c r="CDI36" s="27"/>
      <c r="CDJ36" s="27"/>
      <c r="CDK36" s="27"/>
      <c r="CDL36" s="27"/>
      <c r="CDM36" s="27"/>
      <c r="CDN36" s="27"/>
      <c r="CDO36" s="27"/>
      <c r="CDP36" s="27"/>
      <c r="CDQ36" s="27"/>
      <c r="CDR36" s="27"/>
      <c r="CDS36" s="27"/>
      <c r="CDT36" s="27"/>
      <c r="CDU36" s="27"/>
      <c r="CDV36" s="27"/>
      <c r="CDW36" s="27"/>
      <c r="CDX36" s="27"/>
      <c r="CDY36" s="27"/>
      <c r="CDZ36" s="27"/>
      <c r="CEA36" s="27"/>
      <c r="CEB36" s="27"/>
      <c r="CEC36" s="27"/>
      <c r="CED36" s="27"/>
      <c r="CEE36" s="27"/>
      <c r="CEF36" s="27"/>
      <c r="CEG36" s="27"/>
      <c r="CEH36" s="27"/>
      <c r="CEI36" s="27"/>
      <c r="CEJ36" s="27"/>
      <c r="CEK36" s="27"/>
      <c r="CEL36" s="27"/>
      <c r="CEM36" s="27"/>
      <c r="CEN36" s="27"/>
      <c r="CEO36" s="27"/>
      <c r="CEP36" s="27"/>
      <c r="CEQ36" s="27"/>
      <c r="CER36" s="27"/>
      <c r="CES36" s="27"/>
      <c r="CET36" s="27"/>
      <c r="CEU36" s="27"/>
      <c r="CEV36" s="27"/>
      <c r="CEW36" s="27"/>
      <c r="CEX36" s="27"/>
      <c r="CEY36" s="27"/>
      <c r="CEZ36" s="27"/>
      <c r="CFA36" s="27"/>
      <c r="CFB36" s="27"/>
      <c r="CFC36" s="27"/>
      <c r="CFD36" s="27"/>
      <c r="CFE36" s="27"/>
      <c r="CFF36" s="27"/>
      <c r="CFG36" s="27"/>
      <c r="CFH36" s="27"/>
      <c r="CFI36" s="27"/>
      <c r="CFJ36" s="27"/>
      <c r="CFK36" s="27"/>
      <c r="CFL36" s="27"/>
      <c r="CFM36" s="27"/>
      <c r="CFN36" s="27"/>
      <c r="CFO36" s="27"/>
      <c r="CFP36" s="27"/>
      <c r="CFQ36" s="27"/>
      <c r="CFR36" s="27"/>
      <c r="CFS36" s="27"/>
      <c r="CFT36" s="27"/>
      <c r="CFU36" s="27"/>
      <c r="CFV36" s="27"/>
      <c r="CFW36" s="27"/>
      <c r="CFX36" s="27"/>
      <c r="CFY36" s="27"/>
      <c r="CFZ36" s="27"/>
      <c r="CGA36" s="27"/>
      <c r="CGB36" s="27"/>
      <c r="CGC36" s="27"/>
      <c r="CGD36" s="27"/>
      <c r="CGE36" s="27"/>
      <c r="CGF36" s="27"/>
      <c r="CGG36" s="27"/>
      <c r="CGH36" s="27"/>
      <c r="CGI36" s="27"/>
      <c r="CGJ36" s="27"/>
      <c r="CGK36" s="27"/>
      <c r="CGL36" s="27"/>
      <c r="CGM36" s="27"/>
      <c r="CGN36" s="27"/>
      <c r="CGO36" s="27"/>
      <c r="CGP36" s="27"/>
      <c r="CGQ36" s="27"/>
      <c r="CGR36" s="27"/>
      <c r="CGS36" s="27"/>
      <c r="CGT36" s="27"/>
      <c r="CGU36" s="27"/>
      <c r="CGV36" s="27"/>
      <c r="CGW36" s="27"/>
      <c r="CGX36" s="27"/>
      <c r="CGY36" s="27"/>
      <c r="CGZ36" s="27"/>
      <c r="CHA36" s="27"/>
      <c r="CHB36" s="27"/>
      <c r="CHC36" s="27"/>
      <c r="CHD36" s="27"/>
      <c r="CHE36" s="27"/>
      <c r="CHF36" s="27"/>
      <c r="CHG36" s="27"/>
      <c r="CHH36" s="27"/>
      <c r="CHI36" s="27"/>
      <c r="CHJ36" s="27"/>
      <c r="CHK36" s="27"/>
      <c r="CHL36" s="27"/>
      <c r="CHM36" s="27"/>
      <c r="CHN36" s="27"/>
      <c r="CHO36" s="27"/>
      <c r="CHP36" s="27"/>
      <c r="CHQ36" s="27"/>
      <c r="CHR36" s="27"/>
      <c r="CHS36" s="27"/>
      <c r="CHT36" s="27"/>
      <c r="CHU36" s="27"/>
      <c r="CHV36" s="27"/>
      <c r="CHW36" s="27"/>
      <c r="CHX36" s="27"/>
      <c r="CHY36" s="27"/>
      <c r="CHZ36" s="27"/>
      <c r="CIA36" s="27"/>
      <c r="CIB36" s="27"/>
      <c r="CIC36" s="27"/>
      <c r="CID36" s="27"/>
      <c r="CIE36" s="27"/>
      <c r="CIF36" s="27"/>
      <c r="CIG36" s="27"/>
      <c r="CIH36" s="27"/>
      <c r="CII36" s="27"/>
      <c r="CIJ36" s="27"/>
      <c r="CIK36" s="27"/>
      <c r="CIL36" s="27"/>
      <c r="CIM36" s="27"/>
      <c r="CIN36" s="27"/>
      <c r="CIO36" s="27"/>
      <c r="CIP36" s="27"/>
      <c r="CIQ36" s="27"/>
      <c r="CIR36" s="27"/>
      <c r="CIS36" s="27"/>
      <c r="CIT36" s="27"/>
      <c r="CIU36" s="27"/>
      <c r="CIV36" s="27"/>
      <c r="CIW36" s="27"/>
      <c r="CIX36" s="27"/>
      <c r="CIY36" s="27"/>
      <c r="CIZ36" s="27"/>
      <c r="CJA36" s="27"/>
      <c r="CJB36" s="27"/>
      <c r="CJC36" s="27"/>
      <c r="CJD36" s="27"/>
      <c r="CJE36" s="27"/>
      <c r="CJF36" s="27"/>
      <c r="CJG36" s="27"/>
      <c r="CJH36" s="27"/>
      <c r="CJI36" s="27"/>
      <c r="CJJ36" s="27"/>
      <c r="CJK36" s="27"/>
      <c r="CJL36" s="27"/>
      <c r="CJM36" s="27"/>
      <c r="CJN36" s="27"/>
      <c r="CJO36" s="27"/>
      <c r="CJP36" s="27"/>
      <c r="CJQ36" s="27"/>
      <c r="CJR36" s="27"/>
      <c r="CJS36" s="27"/>
      <c r="CJT36" s="27"/>
      <c r="CJU36" s="27"/>
      <c r="CJV36" s="27"/>
      <c r="CJW36" s="27"/>
      <c r="CJX36" s="27"/>
      <c r="CJY36" s="27"/>
      <c r="CJZ36" s="27"/>
      <c r="CKA36" s="27"/>
      <c r="CKB36" s="27"/>
      <c r="CKC36" s="27"/>
      <c r="CKD36" s="27"/>
      <c r="CKE36" s="27"/>
      <c r="CKF36" s="27"/>
      <c r="CKG36" s="27"/>
      <c r="CKH36" s="27"/>
      <c r="CKI36" s="27"/>
      <c r="CKJ36" s="27"/>
      <c r="CKK36" s="27"/>
      <c r="CKL36" s="27"/>
      <c r="CKM36" s="27"/>
      <c r="CKN36" s="27"/>
      <c r="CKO36" s="27"/>
      <c r="CKP36" s="27"/>
      <c r="CKQ36" s="27"/>
      <c r="CKR36" s="27"/>
      <c r="CKS36" s="27"/>
      <c r="CKT36" s="27"/>
      <c r="CKU36" s="27"/>
      <c r="CKV36" s="27"/>
      <c r="CKW36" s="27"/>
      <c r="CKX36" s="27"/>
      <c r="CKY36" s="27"/>
      <c r="CKZ36" s="27"/>
      <c r="CLA36" s="27"/>
      <c r="CLB36" s="27"/>
      <c r="CLC36" s="27"/>
      <c r="CLD36" s="27"/>
      <c r="CLE36" s="27"/>
      <c r="CLF36" s="27"/>
      <c r="CLG36" s="27"/>
      <c r="CLH36" s="27"/>
      <c r="CLI36" s="27"/>
      <c r="CLJ36" s="27"/>
      <c r="CLK36" s="27"/>
      <c r="CLL36" s="27"/>
      <c r="CLM36" s="27"/>
      <c r="CLN36" s="27"/>
      <c r="CLO36" s="27"/>
      <c r="CLP36" s="27"/>
      <c r="CLQ36" s="27"/>
      <c r="CLR36" s="27"/>
      <c r="CLS36" s="27"/>
      <c r="CLT36" s="27"/>
      <c r="CLU36" s="27"/>
      <c r="CLV36" s="27"/>
      <c r="CLW36" s="27"/>
      <c r="CLX36" s="27"/>
      <c r="CLY36" s="27"/>
      <c r="CLZ36" s="27"/>
      <c r="CMA36" s="27"/>
      <c r="CMB36" s="27"/>
      <c r="CMC36" s="27"/>
      <c r="CMD36" s="27"/>
      <c r="CME36" s="27"/>
      <c r="CMF36" s="27"/>
      <c r="CMG36" s="27"/>
      <c r="CMH36" s="27"/>
      <c r="CMI36" s="27"/>
      <c r="CMJ36" s="27"/>
      <c r="CMK36" s="27"/>
      <c r="CML36" s="27"/>
      <c r="CMM36" s="27"/>
      <c r="CMN36" s="27"/>
      <c r="CMO36" s="27"/>
      <c r="CMP36" s="27"/>
      <c r="CMQ36" s="27"/>
      <c r="CMR36" s="27"/>
      <c r="CMS36" s="27"/>
      <c r="CMT36" s="27"/>
      <c r="CMU36" s="27"/>
      <c r="CMV36" s="27"/>
      <c r="CMW36" s="27"/>
      <c r="CMX36" s="27"/>
      <c r="CMY36" s="27"/>
      <c r="CMZ36" s="27"/>
      <c r="CNA36" s="27"/>
      <c r="CNB36" s="27"/>
      <c r="CNC36" s="27"/>
      <c r="CND36" s="27"/>
      <c r="CNE36" s="27"/>
      <c r="CNF36" s="27"/>
      <c r="CNG36" s="27"/>
      <c r="CNH36" s="27"/>
      <c r="CNI36" s="27"/>
      <c r="CNJ36" s="27"/>
      <c r="CNK36" s="27"/>
      <c r="CNL36" s="27"/>
      <c r="CNM36" s="27"/>
      <c r="CNN36" s="27"/>
      <c r="CNO36" s="27"/>
      <c r="CNP36" s="27"/>
      <c r="CNQ36" s="27"/>
      <c r="CNR36" s="27"/>
      <c r="CNS36" s="27"/>
      <c r="CNT36" s="27"/>
      <c r="CNU36" s="27"/>
      <c r="CNV36" s="27"/>
      <c r="CNW36" s="27"/>
      <c r="CNX36" s="27"/>
      <c r="CNY36" s="27"/>
      <c r="CNZ36" s="27"/>
      <c r="COA36" s="27"/>
      <c r="COB36" s="27"/>
      <c r="COC36" s="27"/>
      <c r="COD36" s="27"/>
      <c r="COE36" s="27"/>
      <c r="COF36" s="27"/>
      <c r="COG36" s="27"/>
      <c r="COH36" s="27"/>
      <c r="COI36" s="27"/>
      <c r="COJ36" s="27"/>
      <c r="COK36" s="27"/>
      <c r="COL36" s="27"/>
      <c r="COM36" s="27"/>
      <c r="CON36" s="27"/>
      <c r="COO36" s="27"/>
      <c r="COP36" s="27"/>
      <c r="COQ36" s="27"/>
      <c r="COR36" s="27"/>
      <c r="COS36" s="27"/>
      <c r="COT36" s="27"/>
      <c r="COU36" s="27"/>
      <c r="COV36" s="27"/>
      <c r="COW36" s="27"/>
      <c r="COX36" s="27"/>
      <c r="COY36" s="27"/>
      <c r="COZ36" s="27"/>
      <c r="CPA36" s="27"/>
      <c r="CPB36" s="27"/>
      <c r="CPC36" s="27"/>
      <c r="CPD36" s="27"/>
      <c r="CPE36" s="27"/>
      <c r="CPF36" s="27"/>
      <c r="CPG36" s="27"/>
      <c r="CPH36" s="27"/>
      <c r="CPI36" s="27"/>
      <c r="CPJ36" s="27"/>
      <c r="CPK36" s="27"/>
      <c r="CPL36" s="27"/>
      <c r="CPM36" s="27"/>
      <c r="CPN36" s="27"/>
      <c r="CPO36" s="27"/>
      <c r="CPP36" s="27"/>
      <c r="CPQ36" s="27"/>
      <c r="CPR36" s="27"/>
      <c r="CPS36" s="27"/>
      <c r="CPT36" s="27"/>
      <c r="CPU36" s="27"/>
      <c r="CPV36" s="27"/>
      <c r="CPW36" s="27"/>
      <c r="CPX36" s="27"/>
      <c r="CPY36" s="27"/>
      <c r="CPZ36" s="27"/>
      <c r="CQA36" s="27"/>
      <c r="CQB36" s="27"/>
      <c r="CQC36" s="27"/>
      <c r="CQD36" s="27"/>
      <c r="CQE36" s="27"/>
      <c r="CQF36" s="27"/>
      <c r="CQG36" s="27"/>
      <c r="CQH36" s="27"/>
      <c r="CQI36" s="27"/>
      <c r="CQJ36" s="27"/>
      <c r="CQK36" s="27"/>
      <c r="CQL36" s="27"/>
      <c r="CQM36" s="27"/>
      <c r="CQN36" s="27"/>
      <c r="CQO36" s="27"/>
      <c r="CQP36" s="27"/>
      <c r="CQQ36" s="27"/>
      <c r="CQR36" s="27"/>
      <c r="CQS36" s="27"/>
      <c r="CQT36" s="27"/>
      <c r="CQU36" s="27"/>
      <c r="CQV36" s="27"/>
      <c r="CQW36" s="27"/>
      <c r="CQX36" s="27"/>
      <c r="CQY36" s="27"/>
      <c r="CQZ36" s="27"/>
      <c r="CRA36" s="27"/>
      <c r="CRB36" s="27"/>
      <c r="CRC36" s="27"/>
      <c r="CRD36" s="27"/>
      <c r="CRE36" s="27"/>
      <c r="CRF36" s="27"/>
      <c r="CRG36" s="27"/>
      <c r="CRH36" s="27"/>
      <c r="CRI36" s="27"/>
      <c r="CRJ36" s="27"/>
      <c r="CRK36" s="27"/>
      <c r="CRL36" s="27"/>
      <c r="CRM36" s="27"/>
      <c r="CRN36" s="27"/>
      <c r="CRO36" s="27"/>
      <c r="CRP36" s="27"/>
      <c r="CRQ36" s="27"/>
      <c r="CRR36" s="27"/>
      <c r="CRS36" s="27"/>
      <c r="CRT36" s="27"/>
      <c r="CRU36" s="27"/>
      <c r="CRV36" s="27"/>
      <c r="CRW36" s="27"/>
      <c r="CRX36" s="27"/>
      <c r="CRY36" s="27"/>
      <c r="CRZ36" s="27"/>
      <c r="CSA36" s="27"/>
      <c r="CSB36" s="27"/>
      <c r="CSC36" s="27"/>
      <c r="CSD36" s="27"/>
      <c r="CSE36" s="27"/>
      <c r="CSF36" s="27"/>
      <c r="CSG36" s="27"/>
      <c r="CSH36" s="27"/>
      <c r="CSI36" s="27"/>
      <c r="CSJ36" s="27"/>
      <c r="CSK36" s="27"/>
      <c r="CSL36" s="27"/>
      <c r="CSM36" s="27"/>
      <c r="CSN36" s="27"/>
      <c r="CSO36" s="27"/>
      <c r="CSP36" s="27"/>
      <c r="CSQ36" s="27"/>
      <c r="CSR36" s="27"/>
      <c r="CSS36" s="27"/>
      <c r="CST36" s="27"/>
      <c r="CSU36" s="27"/>
      <c r="CSV36" s="27"/>
      <c r="CSW36" s="27"/>
      <c r="CSX36" s="27"/>
      <c r="CSY36" s="27"/>
      <c r="CSZ36" s="27"/>
      <c r="CTA36" s="27"/>
      <c r="CTB36" s="27"/>
      <c r="CTC36" s="27"/>
      <c r="CTD36" s="27"/>
      <c r="CTE36" s="27"/>
      <c r="CTF36" s="27"/>
      <c r="CTG36" s="27"/>
      <c r="CTH36" s="27"/>
      <c r="CTI36" s="27"/>
      <c r="CTJ36" s="27"/>
      <c r="CTK36" s="27"/>
      <c r="CTL36" s="27"/>
      <c r="CTM36" s="27"/>
      <c r="CTN36" s="27"/>
      <c r="CTO36" s="27"/>
      <c r="CTP36" s="27"/>
      <c r="CTQ36" s="27"/>
      <c r="CTR36" s="27"/>
      <c r="CTS36" s="27"/>
      <c r="CTT36" s="27"/>
      <c r="CTU36" s="27"/>
      <c r="CTV36" s="27"/>
      <c r="CTW36" s="27"/>
      <c r="CTX36" s="27"/>
      <c r="CTY36" s="27"/>
      <c r="CTZ36" s="27"/>
      <c r="CUA36" s="27"/>
      <c r="CUB36" s="27"/>
      <c r="CUC36" s="27"/>
      <c r="CUD36" s="27"/>
      <c r="CUE36" s="27"/>
      <c r="CUF36" s="27"/>
      <c r="CUG36" s="27"/>
      <c r="CUH36" s="27"/>
      <c r="CUI36" s="27"/>
      <c r="CUJ36" s="27"/>
      <c r="CUK36" s="27"/>
      <c r="CUL36" s="27"/>
      <c r="CUM36" s="27"/>
      <c r="CUN36" s="27"/>
      <c r="CUO36" s="27"/>
      <c r="CUP36" s="27"/>
      <c r="CUQ36" s="27"/>
      <c r="CUR36" s="27"/>
      <c r="CUS36" s="27"/>
      <c r="CUT36" s="27"/>
      <c r="CUU36" s="27"/>
      <c r="CUV36" s="27"/>
      <c r="CUW36" s="27"/>
      <c r="CUX36" s="27"/>
      <c r="CUY36" s="27"/>
      <c r="CUZ36" s="27"/>
      <c r="CVA36" s="27"/>
      <c r="CVB36" s="27"/>
      <c r="CVC36" s="27"/>
      <c r="CVD36" s="27"/>
      <c r="CVE36" s="27"/>
      <c r="CVF36" s="27"/>
      <c r="CVG36" s="27"/>
      <c r="CVH36" s="27"/>
      <c r="CVI36" s="27"/>
      <c r="CVJ36" s="27"/>
      <c r="CVK36" s="27"/>
      <c r="CVL36" s="27"/>
      <c r="CVM36" s="27"/>
      <c r="CVN36" s="27"/>
      <c r="CVO36" s="27"/>
      <c r="CVP36" s="27"/>
      <c r="CVQ36" s="27"/>
      <c r="CVR36" s="27"/>
      <c r="CVS36" s="27"/>
      <c r="CVT36" s="27"/>
      <c r="CVU36" s="27"/>
      <c r="CVV36" s="27"/>
      <c r="CVW36" s="27"/>
      <c r="CVX36" s="27"/>
      <c r="CVY36" s="27"/>
      <c r="CVZ36" s="27"/>
      <c r="CWA36" s="27"/>
      <c r="CWB36" s="27"/>
      <c r="CWC36" s="27"/>
      <c r="CWD36" s="27"/>
      <c r="CWE36" s="27"/>
      <c r="CWF36" s="27"/>
      <c r="CWG36" s="27"/>
      <c r="CWH36" s="27"/>
      <c r="CWI36" s="27"/>
      <c r="CWJ36" s="27"/>
      <c r="CWK36" s="27"/>
      <c r="CWL36" s="27"/>
      <c r="CWM36" s="27"/>
      <c r="CWN36" s="27"/>
      <c r="CWO36" s="27"/>
      <c r="CWP36" s="27"/>
      <c r="CWQ36" s="27"/>
      <c r="CWR36" s="27"/>
      <c r="CWS36" s="27"/>
      <c r="CWT36" s="27"/>
      <c r="CWU36" s="27"/>
      <c r="CWV36" s="27"/>
      <c r="CWW36" s="27"/>
      <c r="CWX36" s="27"/>
      <c r="CWY36" s="27"/>
      <c r="CWZ36" s="27"/>
      <c r="CXA36" s="27"/>
      <c r="CXB36" s="27"/>
      <c r="CXC36" s="27"/>
      <c r="CXD36" s="27"/>
      <c r="CXE36" s="27"/>
      <c r="CXF36" s="27"/>
      <c r="CXG36" s="27"/>
      <c r="CXH36" s="27"/>
      <c r="CXI36" s="27"/>
      <c r="CXJ36" s="27"/>
      <c r="CXK36" s="27"/>
      <c r="CXL36" s="27"/>
      <c r="CXM36" s="27"/>
      <c r="CXN36" s="27"/>
      <c r="CXO36" s="27"/>
      <c r="CXP36" s="27"/>
      <c r="CXQ36" s="27"/>
      <c r="CXR36" s="27"/>
      <c r="CXS36" s="27"/>
      <c r="CXT36" s="27"/>
      <c r="CXU36" s="27"/>
      <c r="CXV36" s="27"/>
      <c r="CXW36" s="27"/>
      <c r="CXX36" s="27"/>
      <c r="CXY36" s="27"/>
      <c r="CXZ36" s="27"/>
      <c r="CYA36" s="27"/>
      <c r="CYB36" s="27"/>
      <c r="CYC36" s="27"/>
      <c r="CYD36" s="27"/>
      <c r="CYE36" s="27"/>
      <c r="CYF36" s="27"/>
      <c r="CYG36" s="27"/>
      <c r="CYH36" s="27"/>
      <c r="CYI36" s="27"/>
      <c r="CYJ36" s="27"/>
      <c r="CYK36" s="27"/>
      <c r="CYL36" s="27"/>
      <c r="CYM36" s="27"/>
      <c r="CYN36" s="27"/>
      <c r="CYO36" s="27"/>
      <c r="CYP36" s="27"/>
      <c r="CYQ36" s="27"/>
      <c r="CYR36" s="27"/>
      <c r="CYS36" s="27"/>
      <c r="CYT36" s="27"/>
      <c r="CYU36" s="27"/>
      <c r="CYV36" s="27"/>
      <c r="CYW36" s="27"/>
      <c r="CYX36" s="27"/>
      <c r="CYY36" s="27"/>
      <c r="CYZ36" s="27"/>
      <c r="CZA36" s="27"/>
      <c r="CZB36" s="27"/>
      <c r="CZC36" s="27"/>
      <c r="CZD36" s="27"/>
      <c r="CZE36" s="27"/>
      <c r="CZF36" s="27"/>
      <c r="CZG36" s="27"/>
      <c r="CZH36" s="27"/>
      <c r="CZI36" s="27"/>
      <c r="CZJ36" s="27"/>
      <c r="CZK36" s="27"/>
      <c r="CZL36" s="27"/>
      <c r="CZM36" s="27"/>
      <c r="CZN36" s="27"/>
      <c r="CZO36" s="27"/>
      <c r="CZP36" s="27"/>
      <c r="CZQ36" s="27"/>
      <c r="CZR36" s="27"/>
      <c r="CZS36" s="27"/>
      <c r="CZT36" s="27"/>
      <c r="CZU36" s="27"/>
      <c r="CZV36" s="27"/>
      <c r="CZW36" s="27"/>
      <c r="CZX36" s="27"/>
      <c r="CZY36" s="27"/>
      <c r="CZZ36" s="27"/>
      <c r="DAA36" s="27"/>
      <c r="DAB36" s="27"/>
      <c r="DAC36" s="27"/>
      <c r="DAD36" s="27"/>
      <c r="DAE36" s="27"/>
      <c r="DAF36" s="27"/>
      <c r="DAG36" s="27"/>
      <c r="DAH36" s="27"/>
      <c r="DAI36" s="27"/>
      <c r="DAJ36" s="27"/>
      <c r="DAK36" s="27"/>
      <c r="DAL36" s="27"/>
      <c r="DAM36" s="27"/>
      <c r="DAN36" s="27"/>
      <c r="DAO36" s="27"/>
      <c r="DAP36" s="27"/>
      <c r="DAQ36" s="27"/>
      <c r="DAR36" s="27"/>
      <c r="DAS36" s="27"/>
      <c r="DAT36" s="27"/>
      <c r="DAU36" s="27"/>
      <c r="DAV36" s="27"/>
      <c r="DAW36" s="27"/>
      <c r="DAX36" s="27"/>
      <c r="DAY36" s="27"/>
      <c r="DAZ36" s="27"/>
      <c r="DBA36" s="27"/>
      <c r="DBB36" s="27"/>
      <c r="DBC36" s="27"/>
      <c r="DBD36" s="27"/>
      <c r="DBE36" s="27"/>
      <c r="DBF36" s="27"/>
      <c r="DBG36" s="27"/>
      <c r="DBH36" s="27"/>
      <c r="DBI36" s="27"/>
      <c r="DBJ36" s="27"/>
      <c r="DBK36" s="27"/>
      <c r="DBL36" s="27"/>
      <c r="DBM36" s="27"/>
      <c r="DBN36" s="27"/>
      <c r="DBO36" s="27"/>
      <c r="DBP36" s="27"/>
      <c r="DBQ36" s="27"/>
      <c r="DBR36" s="27"/>
      <c r="DBS36" s="27"/>
      <c r="DBT36" s="27"/>
      <c r="DBU36" s="27"/>
      <c r="DBV36" s="27"/>
      <c r="DBW36" s="27"/>
      <c r="DBX36" s="27"/>
      <c r="DBY36" s="27"/>
      <c r="DBZ36" s="27"/>
      <c r="DCA36" s="27"/>
      <c r="DCB36" s="27"/>
      <c r="DCC36" s="27"/>
      <c r="DCD36" s="27"/>
      <c r="DCE36" s="27"/>
      <c r="DCF36" s="27"/>
      <c r="DCG36" s="27"/>
      <c r="DCH36" s="27"/>
      <c r="DCI36" s="27"/>
      <c r="DCJ36" s="27"/>
      <c r="DCK36" s="27"/>
      <c r="DCL36" s="27"/>
      <c r="DCM36" s="27"/>
      <c r="DCN36" s="27"/>
      <c r="DCO36" s="27"/>
      <c r="DCP36" s="27"/>
      <c r="DCQ36" s="27"/>
      <c r="DCR36" s="27"/>
      <c r="DCS36" s="27"/>
      <c r="DCT36" s="27"/>
      <c r="DCU36" s="27"/>
      <c r="DCV36" s="27"/>
      <c r="DCW36" s="27"/>
      <c r="DCX36" s="27"/>
      <c r="DCY36" s="27"/>
      <c r="DCZ36" s="27"/>
      <c r="DDA36" s="27"/>
      <c r="DDB36" s="27"/>
      <c r="DDC36" s="27"/>
      <c r="DDD36" s="27"/>
      <c r="DDE36" s="27"/>
      <c r="DDF36" s="27"/>
      <c r="DDG36" s="27"/>
      <c r="DDH36" s="27"/>
      <c r="DDI36" s="27"/>
      <c r="DDJ36" s="27"/>
      <c r="DDK36" s="27"/>
      <c r="DDL36" s="27"/>
      <c r="DDM36" s="27"/>
      <c r="DDN36" s="27"/>
      <c r="DDO36" s="27"/>
      <c r="DDP36" s="27"/>
      <c r="DDQ36" s="27"/>
      <c r="DDR36" s="27"/>
      <c r="DDS36" s="27"/>
      <c r="DDT36" s="27"/>
      <c r="DDU36" s="27"/>
      <c r="DDV36" s="27"/>
      <c r="DDW36" s="27"/>
      <c r="DDX36" s="27"/>
      <c r="DDY36" s="27"/>
      <c r="DDZ36" s="27"/>
      <c r="DEA36" s="27"/>
      <c r="DEB36" s="27"/>
      <c r="DEC36" s="27"/>
      <c r="DED36" s="27"/>
      <c r="DEE36" s="27"/>
      <c r="DEF36" s="27"/>
      <c r="DEG36" s="27"/>
      <c r="DEH36" s="27"/>
      <c r="DEI36" s="27"/>
      <c r="DEJ36" s="27"/>
      <c r="DEK36" s="27"/>
      <c r="DEL36" s="27"/>
      <c r="DEM36" s="27"/>
      <c r="DEN36" s="27"/>
      <c r="DEO36" s="27"/>
      <c r="DEP36" s="27"/>
      <c r="DEQ36" s="27"/>
      <c r="DER36" s="27"/>
      <c r="DES36" s="27"/>
      <c r="DET36" s="27"/>
      <c r="DEU36" s="27"/>
      <c r="DEV36" s="27"/>
      <c r="DEW36" s="27"/>
      <c r="DEX36" s="27"/>
      <c r="DEY36" s="27"/>
      <c r="DEZ36" s="27"/>
      <c r="DFA36" s="27"/>
      <c r="DFB36" s="27"/>
      <c r="DFC36" s="27"/>
      <c r="DFD36" s="27"/>
      <c r="DFE36" s="27"/>
      <c r="DFF36" s="27"/>
      <c r="DFG36" s="27"/>
      <c r="DFH36" s="27"/>
      <c r="DFI36" s="27"/>
      <c r="DFJ36" s="27"/>
      <c r="DFK36" s="27"/>
      <c r="DFL36" s="27"/>
      <c r="DFM36" s="27"/>
      <c r="DFN36" s="27"/>
      <c r="DFO36" s="27"/>
      <c r="DFP36" s="27"/>
      <c r="DFQ36" s="27"/>
      <c r="DFR36" s="27"/>
      <c r="DFS36" s="27"/>
      <c r="DFT36" s="27"/>
      <c r="DFU36" s="27"/>
      <c r="DFV36" s="27"/>
      <c r="DFW36" s="27"/>
      <c r="DFX36" s="27"/>
      <c r="DFY36" s="27"/>
      <c r="DFZ36" s="27"/>
      <c r="DGA36" s="27"/>
      <c r="DGB36" s="27"/>
      <c r="DGC36" s="27"/>
      <c r="DGD36" s="27"/>
      <c r="DGE36" s="27"/>
      <c r="DGF36" s="27"/>
      <c r="DGG36" s="27"/>
      <c r="DGH36" s="27"/>
      <c r="DGI36" s="27"/>
      <c r="DGJ36" s="27"/>
      <c r="DGK36" s="27"/>
      <c r="DGL36" s="27"/>
      <c r="DGM36" s="27"/>
      <c r="DGN36" s="27"/>
      <c r="DGO36" s="27"/>
      <c r="DGP36" s="27"/>
      <c r="DGQ36" s="27"/>
      <c r="DGR36" s="27"/>
      <c r="DGS36" s="27"/>
      <c r="DGT36" s="27"/>
      <c r="DGU36" s="27"/>
      <c r="DGV36" s="27"/>
      <c r="DGW36" s="27"/>
      <c r="DGX36" s="27"/>
      <c r="DGY36" s="27"/>
      <c r="DGZ36" s="27"/>
      <c r="DHA36" s="27"/>
      <c r="DHB36" s="27"/>
      <c r="DHC36" s="27"/>
      <c r="DHD36" s="27"/>
      <c r="DHE36" s="27"/>
      <c r="DHF36" s="27"/>
      <c r="DHG36" s="27"/>
      <c r="DHH36" s="27"/>
      <c r="DHI36" s="27"/>
      <c r="DHJ36" s="27"/>
      <c r="DHK36" s="27"/>
      <c r="DHL36" s="27"/>
      <c r="DHM36" s="27"/>
      <c r="DHN36" s="27"/>
      <c r="DHO36" s="27"/>
      <c r="DHP36" s="27"/>
      <c r="DHQ36" s="27"/>
      <c r="DHR36" s="27"/>
      <c r="DHS36" s="27"/>
      <c r="DHT36" s="27"/>
      <c r="DHU36" s="27"/>
      <c r="DHV36" s="27"/>
      <c r="DHW36" s="27"/>
      <c r="DHX36" s="27"/>
      <c r="DHY36" s="27"/>
      <c r="DHZ36" s="27"/>
      <c r="DIA36" s="27"/>
      <c r="DIB36" s="27"/>
      <c r="DIC36" s="27"/>
      <c r="DID36" s="27"/>
      <c r="DIE36" s="27"/>
      <c r="DIF36" s="27"/>
      <c r="DIG36" s="27"/>
      <c r="DIH36" s="27"/>
      <c r="DII36" s="27"/>
      <c r="DIJ36" s="27"/>
      <c r="DIK36" s="27"/>
      <c r="DIL36" s="27"/>
      <c r="DIM36" s="27"/>
      <c r="DIN36" s="27"/>
      <c r="DIO36" s="27"/>
      <c r="DIP36" s="27"/>
      <c r="DIQ36" s="27"/>
      <c r="DIR36" s="27"/>
      <c r="DIS36" s="27"/>
      <c r="DIT36" s="27"/>
      <c r="DIU36" s="27"/>
      <c r="DIV36" s="27"/>
      <c r="DIW36" s="27"/>
      <c r="DIX36" s="27"/>
      <c r="DIY36" s="27"/>
      <c r="DIZ36" s="27"/>
      <c r="DJA36" s="27"/>
      <c r="DJB36" s="27"/>
      <c r="DJC36" s="27"/>
      <c r="DJD36" s="27"/>
      <c r="DJE36" s="27"/>
      <c r="DJF36" s="27"/>
      <c r="DJG36" s="27"/>
      <c r="DJH36" s="27"/>
      <c r="DJI36" s="27"/>
      <c r="DJJ36" s="27"/>
      <c r="DJK36" s="27"/>
      <c r="DJL36" s="27"/>
      <c r="DJM36" s="27"/>
      <c r="DJN36" s="27"/>
      <c r="DJO36" s="27"/>
      <c r="DJP36" s="27"/>
      <c r="DJQ36" s="27"/>
      <c r="DJR36" s="27"/>
      <c r="DJS36" s="27"/>
      <c r="DJT36" s="27"/>
      <c r="DJU36" s="27"/>
      <c r="DJV36" s="27"/>
      <c r="DJW36" s="27"/>
      <c r="DJX36" s="27"/>
      <c r="DJY36" s="27"/>
      <c r="DJZ36" s="27"/>
      <c r="DKA36" s="27"/>
      <c r="DKB36" s="27"/>
      <c r="DKC36" s="27"/>
      <c r="DKD36" s="27"/>
      <c r="DKE36" s="27"/>
      <c r="DKF36" s="27"/>
      <c r="DKG36" s="27"/>
      <c r="DKH36" s="27"/>
      <c r="DKI36" s="27"/>
      <c r="DKJ36" s="27"/>
      <c r="DKK36" s="27"/>
      <c r="DKL36" s="27"/>
      <c r="DKM36" s="27"/>
      <c r="DKN36" s="27"/>
      <c r="DKO36" s="27"/>
      <c r="DKP36" s="27"/>
      <c r="DKQ36" s="27"/>
      <c r="DKR36" s="27"/>
      <c r="DKS36" s="27"/>
      <c r="DKT36" s="27"/>
      <c r="DKU36" s="27"/>
      <c r="DKV36" s="27"/>
      <c r="DKW36" s="27"/>
      <c r="DKX36" s="27"/>
      <c r="DKY36" s="27"/>
      <c r="DKZ36" s="27"/>
      <c r="DLA36" s="27"/>
      <c r="DLB36" s="27"/>
      <c r="DLC36" s="27"/>
      <c r="DLD36" s="27"/>
      <c r="DLE36" s="27"/>
      <c r="DLF36" s="27"/>
      <c r="DLG36" s="27"/>
      <c r="DLH36" s="27"/>
      <c r="DLI36" s="27"/>
      <c r="DLJ36" s="27"/>
      <c r="DLK36" s="27"/>
      <c r="DLL36" s="27"/>
      <c r="DLM36" s="27"/>
      <c r="DLN36" s="27"/>
      <c r="DLO36" s="27"/>
      <c r="DLP36" s="27"/>
      <c r="DLQ36" s="27"/>
      <c r="DLR36" s="27"/>
      <c r="DLS36" s="27"/>
      <c r="DLT36" s="27"/>
      <c r="DLU36" s="27"/>
      <c r="DLV36" s="27"/>
      <c r="DLW36" s="27"/>
      <c r="DLX36" s="27"/>
      <c r="DLY36" s="27"/>
      <c r="DLZ36" s="27"/>
      <c r="DMA36" s="27"/>
      <c r="DMB36" s="27"/>
      <c r="DMC36" s="27"/>
      <c r="DMD36" s="27"/>
      <c r="DME36" s="27"/>
      <c r="DMF36" s="27"/>
      <c r="DMG36" s="27"/>
      <c r="DMH36" s="27"/>
      <c r="DMI36" s="27"/>
      <c r="DMJ36" s="27"/>
      <c r="DMK36" s="27"/>
      <c r="DML36" s="27"/>
      <c r="DMM36" s="27"/>
      <c r="DMN36" s="27"/>
      <c r="DMO36" s="27"/>
      <c r="DMP36" s="27"/>
      <c r="DMQ36" s="27"/>
      <c r="DMR36" s="27"/>
      <c r="DMS36" s="27"/>
      <c r="DMT36" s="27"/>
      <c r="DMU36" s="27"/>
      <c r="DMV36" s="27"/>
      <c r="DMW36" s="27"/>
      <c r="DMX36" s="28"/>
    </row>
    <row r="37" spans="1:3066" x14ac:dyDescent="0.3">
      <c r="A37" s="170"/>
      <c r="B37" s="204"/>
      <c r="C37" s="213"/>
      <c r="D37" s="216"/>
      <c r="E37" s="216"/>
      <c r="F37" s="7" t="s">
        <v>14</v>
      </c>
      <c r="G37" s="81" t="s">
        <v>73</v>
      </c>
      <c r="H37" s="95" t="s">
        <v>73</v>
      </c>
      <c r="I37" s="89" t="s">
        <v>73</v>
      </c>
      <c r="J37" s="244"/>
      <c r="K37" s="241"/>
      <c r="L37" s="166"/>
    </row>
    <row r="38" spans="1:3066" x14ac:dyDescent="0.3">
      <c r="A38" s="170"/>
      <c r="B38" s="204"/>
      <c r="C38" s="214"/>
      <c r="D38" s="217"/>
      <c r="E38" s="217"/>
      <c r="F38" s="7" t="s">
        <v>15</v>
      </c>
      <c r="G38" s="81" t="s">
        <v>73</v>
      </c>
      <c r="H38" s="95" t="s">
        <v>73</v>
      </c>
      <c r="I38" s="89" t="s">
        <v>73</v>
      </c>
      <c r="J38" s="245"/>
      <c r="K38" s="242"/>
      <c r="L38" s="240"/>
    </row>
    <row r="39" spans="1:3066" ht="180" customHeight="1" x14ac:dyDescent="0.3">
      <c r="A39" s="170"/>
      <c r="B39" s="204"/>
      <c r="C39" s="206" t="s">
        <v>53</v>
      </c>
      <c r="D39" s="208">
        <v>3.38</v>
      </c>
      <c r="E39" s="210">
        <v>0.74</v>
      </c>
      <c r="F39" s="211"/>
      <c r="G39" s="196" t="s">
        <v>73</v>
      </c>
      <c r="H39" s="198" t="s">
        <v>73</v>
      </c>
      <c r="I39" s="199" t="s">
        <v>73</v>
      </c>
      <c r="J39" s="189" t="s">
        <v>125</v>
      </c>
      <c r="K39" s="237" t="s">
        <v>59</v>
      </c>
      <c r="L39" s="165" t="s">
        <v>60</v>
      </c>
    </row>
    <row r="40" spans="1:3066" ht="80.25" customHeight="1" x14ac:dyDescent="0.3">
      <c r="A40" s="170"/>
      <c r="B40" s="204"/>
      <c r="C40" s="207"/>
      <c r="D40" s="209"/>
      <c r="E40" s="209"/>
      <c r="F40" s="200"/>
      <c r="G40" s="197"/>
      <c r="H40" s="197"/>
      <c r="I40" s="197"/>
      <c r="J40" s="200"/>
      <c r="K40" s="238"/>
      <c r="L40" s="239"/>
    </row>
    <row r="41" spans="1:3066" ht="281.25" customHeight="1" thickBot="1" x14ac:dyDescent="0.35">
      <c r="A41" s="235"/>
      <c r="B41" s="205"/>
      <c r="C41" s="117" t="s">
        <v>54</v>
      </c>
      <c r="D41" s="118" t="s">
        <v>55</v>
      </c>
      <c r="E41" s="118" t="s">
        <v>124</v>
      </c>
      <c r="F41" s="59"/>
      <c r="G41" s="106" t="s">
        <v>73</v>
      </c>
      <c r="H41" s="106" t="s">
        <v>73</v>
      </c>
      <c r="I41" s="107" t="s">
        <v>73</v>
      </c>
      <c r="J41" s="105" t="s">
        <v>126</v>
      </c>
      <c r="K41" s="108" t="s">
        <v>59</v>
      </c>
      <c r="L41" s="109" t="s">
        <v>60</v>
      </c>
    </row>
    <row r="42" spans="1:3066" x14ac:dyDescent="0.3">
      <c r="G42" s="30"/>
      <c r="H42" s="31"/>
      <c r="I42" s="30"/>
      <c r="J42" s="32"/>
    </row>
    <row r="43" spans="1:3066" x14ac:dyDescent="0.3">
      <c r="A43" s="225"/>
      <c r="B43" s="226"/>
      <c r="C43" s="226"/>
      <c r="D43" s="226"/>
      <c r="E43" s="226"/>
      <c r="F43" s="226"/>
      <c r="G43" s="226"/>
      <c r="H43" s="226"/>
      <c r="I43" s="226"/>
      <c r="J43" s="32"/>
    </row>
    <row r="44" spans="1:3066" x14ac:dyDescent="0.3">
      <c r="A44" s="226"/>
      <c r="B44" s="226"/>
      <c r="C44" s="226"/>
      <c r="D44" s="226"/>
      <c r="E44" s="226"/>
      <c r="F44" s="226"/>
      <c r="G44" s="226"/>
      <c r="H44" s="226"/>
      <c r="I44" s="226"/>
      <c r="J44" s="32"/>
    </row>
    <row r="45" spans="1:3066" x14ac:dyDescent="0.3">
      <c r="A45" s="226"/>
      <c r="B45" s="226"/>
      <c r="C45" s="226"/>
      <c r="D45" s="226"/>
      <c r="E45" s="226"/>
      <c r="F45" s="226"/>
      <c r="G45" s="226"/>
      <c r="H45" s="226"/>
      <c r="I45" s="226"/>
      <c r="J45" s="32"/>
    </row>
    <row r="46" spans="1:3066" x14ac:dyDescent="0.3">
      <c r="G46" s="30"/>
      <c r="H46" s="31"/>
      <c r="I46" s="30"/>
      <c r="J46" s="32"/>
    </row>
    <row r="47" spans="1:3066" x14ac:dyDescent="0.3">
      <c r="G47" s="30"/>
      <c r="H47" s="31"/>
      <c r="I47" s="30"/>
      <c r="J47" s="32"/>
    </row>
    <row r="48" spans="1:3066" x14ac:dyDescent="0.3">
      <c r="G48" s="30"/>
      <c r="H48" s="31"/>
      <c r="I48" s="30"/>
      <c r="J48" s="32"/>
    </row>
    <row r="49" spans="7:10" x14ac:dyDescent="0.3">
      <c r="G49" s="30"/>
      <c r="H49" s="31"/>
      <c r="I49" s="30"/>
      <c r="J49" s="32"/>
    </row>
    <row r="50" spans="7:10" x14ac:dyDescent="0.3">
      <c r="G50" s="30"/>
      <c r="H50" s="31"/>
      <c r="I50" s="30"/>
    </row>
    <row r="51" spans="7:10" x14ac:dyDescent="0.3">
      <c r="G51" s="30"/>
      <c r="H51" s="31"/>
      <c r="I51" s="30"/>
    </row>
    <row r="52" spans="7:10" x14ac:dyDescent="0.3">
      <c r="G52" s="30"/>
      <c r="H52" s="31"/>
      <c r="I52" s="30"/>
    </row>
    <row r="53" spans="7:10" x14ac:dyDescent="0.3">
      <c r="G53" s="30"/>
      <c r="H53" s="31"/>
      <c r="I53" s="30"/>
    </row>
  </sheetData>
  <mergeCells count="72">
    <mergeCell ref="L28:L33"/>
    <mergeCell ref="J24:J26"/>
    <mergeCell ref="K28:K33"/>
    <mergeCell ref="K39:K40"/>
    <mergeCell ref="L39:L40"/>
    <mergeCell ref="L34:L38"/>
    <mergeCell ref="K34:K38"/>
    <mergeCell ref="K24:K26"/>
    <mergeCell ref="J28:J33"/>
    <mergeCell ref="L24:L26"/>
    <mergeCell ref="J34:J38"/>
    <mergeCell ref="A43:I45"/>
    <mergeCell ref="D24:D26"/>
    <mergeCell ref="E24:E26"/>
    <mergeCell ref="C24:C26"/>
    <mergeCell ref="E14:E16"/>
    <mergeCell ref="D14:D16"/>
    <mergeCell ref="C14:C16"/>
    <mergeCell ref="D28:D33"/>
    <mergeCell ref="C28:C33"/>
    <mergeCell ref="B28:B33"/>
    <mergeCell ref="I28:I29"/>
    <mergeCell ref="H28:H29"/>
    <mergeCell ref="G28:G29"/>
    <mergeCell ref="I17:I21"/>
    <mergeCell ref="B12:B21"/>
    <mergeCell ref="A34:A41"/>
    <mergeCell ref="A6:L6"/>
    <mergeCell ref="A7:A11"/>
    <mergeCell ref="A1:L1"/>
    <mergeCell ref="A3:A4"/>
    <mergeCell ref="B3:B4"/>
    <mergeCell ref="C3:E3"/>
    <mergeCell ref="J3:J4"/>
    <mergeCell ref="K3:K4"/>
    <mergeCell ref="L3:L4"/>
    <mergeCell ref="F3:I3"/>
    <mergeCell ref="B7:B11"/>
    <mergeCell ref="K7:K11"/>
    <mergeCell ref="L7:L11"/>
    <mergeCell ref="J7:J11"/>
    <mergeCell ref="E7:E11"/>
    <mergeCell ref="C7:C11"/>
    <mergeCell ref="D7:D11"/>
    <mergeCell ref="C34:C38"/>
    <mergeCell ref="D34:D38"/>
    <mergeCell ref="E34:E38"/>
    <mergeCell ref="E28:E33"/>
    <mergeCell ref="G39:G40"/>
    <mergeCell ref="H39:H40"/>
    <mergeCell ref="I39:I40"/>
    <mergeCell ref="J39:J40"/>
    <mergeCell ref="A22:A27"/>
    <mergeCell ref="B22:B27"/>
    <mergeCell ref="F28:F29"/>
    <mergeCell ref="A28:A33"/>
    <mergeCell ref="B34:B41"/>
    <mergeCell ref="C39:C40"/>
    <mergeCell ref="D39:D40"/>
    <mergeCell ref="E39:E40"/>
    <mergeCell ref="F39:F40"/>
    <mergeCell ref="L12:L21"/>
    <mergeCell ref="A12:A21"/>
    <mergeCell ref="C17:C21"/>
    <mergeCell ref="D17:D21"/>
    <mergeCell ref="E17:E21"/>
    <mergeCell ref="F17:F21"/>
    <mergeCell ref="G17:G21"/>
    <mergeCell ref="H17:H21"/>
    <mergeCell ref="J14:J16"/>
    <mergeCell ref="J17:J21"/>
    <mergeCell ref="K12:K21"/>
  </mergeCells>
  <pageMargins left="0.11811023622047245" right="0.11811023622047245" top="0" bottom="0" header="0.19685039370078741" footer="0.19685039370078741"/>
  <pageSetup paperSize="9" scale="32" fitToHeight="0" orientation="landscape" r:id="rId1"/>
  <rowBreaks count="2" manualBreakCount="2">
    <brk id="22" max="11" man="1"/>
    <brk id="3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M26"/>
  <sheetViews>
    <sheetView view="pageBreakPreview" zoomScale="70" zoomScaleNormal="70" zoomScaleSheetLayoutView="70" zoomScalePageLayoutView="64" workbookViewId="0">
      <selection activeCell="L20" sqref="L20:L24"/>
    </sheetView>
  </sheetViews>
  <sheetFormatPr defaultColWidth="9.140625" defaultRowHeight="15.75" x14ac:dyDescent="0.25"/>
  <cols>
    <col min="1" max="1" width="8" style="16" customWidth="1"/>
    <col min="2" max="2" width="23.5703125" style="19" customWidth="1"/>
    <col min="3" max="3" width="37.140625" style="16" customWidth="1"/>
    <col min="4" max="4" width="18.7109375" style="16" customWidth="1"/>
    <col min="5" max="5" width="20.5703125" style="16" customWidth="1"/>
    <col min="6" max="6" width="27.140625" style="16" customWidth="1"/>
    <col min="7" max="7" width="24.28515625" style="77" customWidth="1"/>
    <col min="8" max="8" width="20.5703125" style="16" customWidth="1"/>
    <col min="9" max="9" width="20.7109375" style="16" customWidth="1"/>
    <col min="10" max="10" width="61.28515625" style="16" customWidth="1"/>
    <col min="11" max="11" width="33" style="16" customWidth="1"/>
    <col min="12" max="12" width="38" style="16" customWidth="1"/>
    <col min="13" max="13" width="10.5703125" style="8" bestFit="1" customWidth="1"/>
    <col min="14" max="16384" width="9.140625" style="8"/>
  </cols>
  <sheetData>
    <row r="1" spans="1:12" ht="44.25" customHeight="1" x14ac:dyDescent="0.25">
      <c r="A1" s="270" t="s">
        <v>112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2" ht="36" customHeight="1" x14ac:dyDescent="0.25">
      <c r="A2" s="270" t="s">
        <v>0</v>
      </c>
      <c r="B2" s="270" t="s">
        <v>1</v>
      </c>
      <c r="C2" s="270" t="s">
        <v>2</v>
      </c>
      <c r="D2" s="270"/>
      <c r="E2" s="270"/>
      <c r="F2" s="270" t="s">
        <v>3</v>
      </c>
      <c r="G2" s="270" t="s">
        <v>4</v>
      </c>
      <c r="H2" s="270"/>
      <c r="I2" s="270"/>
      <c r="J2" s="270" t="s">
        <v>5</v>
      </c>
      <c r="K2" s="270" t="s">
        <v>6</v>
      </c>
      <c r="L2" s="272" t="s">
        <v>7</v>
      </c>
    </row>
    <row r="3" spans="1:12" ht="91.5" customHeight="1" x14ac:dyDescent="0.25">
      <c r="A3" s="270"/>
      <c r="B3" s="270"/>
      <c r="C3" s="113" t="s">
        <v>8</v>
      </c>
      <c r="D3" s="113" t="s">
        <v>85</v>
      </c>
      <c r="E3" s="113" t="s">
        <v>116</v>
      </c>
      <c r="F3" s="270"/>
      <c r="G3" s="113" t="s">
        <v>86</v>
      </c>
      <c r="H3" s="113" t="s">
        <v>115</v>
      </c>
      <c r="I3" s="113" t="s">
        <v>9</v>
      </c>
      <c r="J3" s="270"/>
      <c r="K3" s="270"/>
      <c r="L3" s="272"/>
    </row>
    <row r="4" spans="1:12" ht="20.25" x14ac:dyDescent="0.25">
      <c r="A4" s="42">
        <v>1</v>
      </c>
      <c r="B4" s="42">
        <v>2</v>
      </c>
      <c r="C4" s="49">
        <v>3</v>
      </c>
      <c r="D4" s="49">
        <v>4</v>
      </c>
      <c r="E4" s="49">
        <v>5</v>
      </c>
      <c r="F4" s="49">
        <v>6</v>
      </c>
      <c r="G4" s="34">
        <v>7</v>
      </c>
      <c r="H4" s="49">
        <v>8</v>
      </c>
      <c r="I4" s="49">
        <v>9</v>
      </c>
      <c r="J4" s="49">
        <v>10</v>
      </c>
      <c r="K4" s="49">
        <v>11</v>
      </c>
      <c r="L4" s="61">
        <v>12</v>
      </c>
    </row>
    <row r="5" spans="1:12" ht="27.75" customHeight="1" x14ac:dyDescent="0.25">
      <c r="A5" s="270" t="s">
        <v>17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</row>
    <row r="6" spans="1:12" ht="29.25" customHeight="1" x14ac:dyDescent="0.25">
      <c r="A6" s="233">
        <v>1</v>
      </c>
      <c r="B6" s="203" t="s">
        <v>66</v>
      </c>
      <c r="C6" s="224" t="s">
        <v>27</v>
      </c>
      <c r="D6" s="273">
        <v>30</v>
      </c>
      <c r="E6" s="276">
        <v>0</v>
      </c>
      <c r="F6" s="62" t="s">
        <v>11</v>
      </c>
      <c r="G6" s="63">
        <f>SUM(G7:G10)</f>
        <v>7573.6299999999992</v>
      </c>
      <c r="H6" s="63">
        <f>H7+H8+H9</f>
        <v>0</v>
      </c>
      <c r="I6" s="63">
        <f>H6/G6*100</f>
        <v>0</v>
      </c>
      <c r="J6" s="281" t="s">
        <v>108</v>
      </c>
      <c r="K6" s="258" t="s">
        <v>35</v>
      </c>
      <c r="L6" s="258" t="s">
        <v>140</v>
      </c>
    </row>
    <row r="7" spans="1:12" ht="48.75" customHeight="1" x14ac:dyDescent="0.25">
      <c r="A7" s="234"/>
      <c r="B7" s="204"/>
      <c r="C7" s="224"/>
      <c r="D7" s="274"/>
      <c r="E7" s="276"/>
      <c r="F7" s="64" t="s">
        <v>12</v>
      </c>
      <c r="G7" s="65">
        <v>2358.6</v>
      </c>
      <c r="H7" s="65">
        <v>0</v>
      </c>
      <c r="I7" s="65">
        <f t="shared" ref="I7:I8" si="0">H7/G7*100</f>
        <v>0</v>
      </c>
      <c r="J7" s="282"/>
      <c r="K7" s="259"/>
      <c r="L7" s="259"/>
    </row>
    <row r="8" spans="1:12" ht="195.75" customHeight="1" x14ac:dyDescent="0.25">
      <c r="A8" s="234"/>
      <c r="B8" s="204"/>
      <c r="C8" s="224"/>
      <c r="D8" s="275"/>
      <c r="E8" s="276"/>
      <c r="F8" s="64" t="s">
        <v>13</v>
      </c>
      <c r="G8" s="65">
        <v>3700.3</v>
      </c>
      <c r="H8" s="65">
        <v>0</v>
      </c>
      <c r="I8" s="65">
        <f t="shared" si="0"/>
        <v>0</v>
      </c>
      <c r="J8" s="283"/>
      <c r="K8" s="259"/>
      <c r="L8" s="259"/>
    </row>
    <row r="9" spans="1:12" ht="96.75" customHeight="1" x14ac:dyDescent="0.25">
      <c r="A9" s="234"/>
      <c r="B9" s="204"/>
      <c r="C9" s="277" t="s">
        <v>83</v>
      </c>
      <c r="D9" s="280">
        <v>1</v>
      </c>
      <c r="E9" s="256">
        <v>0</v>
      </c>
      <c r="F9" s="206" t="s">
        <v>14</v>
      </c>
      <c r="G9" s="247">
        <v>1514.73</v>
      </c>
      <c r="H9" s="249">
        <v>0</v>
      </c>
      <c r="I9" s="249">
        <f>H9/G9*100</f>
        <v>0</v>
      </c>
      <c r="J9" s="284" t="s">
        <v>135</v>
      </c>
      <c r="K9" s="259"/>
      <c r="L9" s="259"/>
    </row>
    <row r="10" spans="1:12" ht="37.5" customHeight="1" x14ac:dyDescent="0.25">
      <c r="A10" s="234"/>
      <c r="B10" s="204"/>
      <c r="C10" s="278"/>
      <c r="D10" s="257"/>
      <c r="E10" s="257"/>
      <c r="F10" s="200"/>
      <c r="G10" s="248"/>
      <c r="H10" s="250"/>
      <c r="I10" s="251"/>
      <c r="J10" s="236"/>
      <c r="K10" s="259"/>
      <c r="L10" s="259"/>
    </row>
    <row r="11" spans="1:12" ht="121.5" customHeight="1" x14ac:dyDescent="0.25">
      <c r="A11" s="234"/>
      <c r="B11" s="204"/>
      <c r="C11" s="279"/>
      <c r="D11" s="209"/>
      <c r="E11" s="209"/>
      <c r="F11" s="64" t="s">
        <v>15</v>
      </c>
      <c r="G11" s="66" t="s">
        <v>73</v>
      </c>
      <c r="H11" s="66" t="s">
        <v>73</v>
      </c>
      <c r="I11" s="66" t="s">
        <v>73</v>
      </c>
      <c r="J11" s="200"/>
      <c r="K11" s="259"/>
      <c r="L11" s="259"/>
    </row>
    <row r="12" spans="1:12" ht="63.75" customHeight="1" x14ac:dyDescent="0.25">
      <c r="A12" s="234"/>
      <c r="B12" s="234"/>
      <c r="C12" s="173" t="s">
        <v>46</v>
      </c>
      <c r="D12" s="208">
        <v>90</v>
      </c>
      <c r="E12" s="208">
        <v>100</v>
      </c>
      <c r="F12" s="62" t="s">
        <v>11</v>
      </c>
      <c r="G12" s="67" t="s">
        <v>73</v>
      </c>
      <c r="H12" s="67" t="s">
        <v>73</v>
      </c>
      <c r="I12" s="68" t="s">
        <v>73</v>
      </c>
      <c r="J12" s="260" t="s">
        <v>109</v>
      </c>
      <c r="K12" s="255"/>
      <c r="L12" s="255"/>
    </row>
    <row r="13" spans="1:12" ht="63.75" customHeight="1" x14ac:dyDescent="0.25">
      <c r="A13" s="234"/>
      <c r="B13" s="234"/>
      <c r="C13" s="252"/>
      <c r="D13" s="253"/>
      <c r="E13" s="253"/>
      <c r="F13" s="64" t="s">
        <v>14</v>
      </c>
      <c r="G13" s="69" t="s">
        <v>73</v>
      </c>
      <c r="H13" s="69" t="s">
        <v>73</v>
      </c>
      <c r="I13" s="70" t="s">
        <v>73</v>
      </c>
      <c r="J13" s="261"/>
      <c r="K13" s="255"/>
      <c r="L13" s="255"/>
    </row>
    <row r="14" spans="1:12" ht="146.25" customHeight="1" x14ac:dyDescent="0.25">
      <c r="A14" s="246"/>
      <c r="B14" s="246"/>
      <c r="C14" s="207"/>
      <c r="D14" s="254"/>
      <c r="E14" s="254"/>
      <c r="F14" s="64" t="s">
        <v>15</v>
      </c>
      <c r="G14" s="69" t="s">
        <v>73</v>
      </c>
      <c r="H14" s="69" t="s">
        <v>73</v>
      </c>
      <c r="I14" s="70" t="s">
        <v>73</v>
      </c>
      <c r="J14" s="262"/>
      <c r="K14" s="238"/>
      <c r="L14" s="238"/>
    </row>
    <row r="15" spans="1:12" ht="28.5" customHeight="1" x14ac:dyDescent="0.25">
      <c r="A15" s="150">
        <v>3</v>
      </c>
      <c r="B15" s="203" t="s">
        <v>67</v>
      </c>
      <c r="C15" s="152" t="s">
        <v>37</v>
      </c>
      <c r="D15" s="266">
        <v>2.4E-2</v>
      </c>
      <c r="E15" s="266">
        <v>2.3E-3</v>
      </c>
      <c r="F15" s="56" t="s">
        <v>11</v>
      </c>
      <c r="G15" s="43" t="s">
        <v>73</v>
      </c>
      <c r="H15" s="43" t="s">
        <v>73</v>
      </c>
      <c r="I15" s="43" t="s">
        <v>73</v>
      </c>
      <c r="J15" s="269" t="s">
        <v>134</v>
      </c>
      <c r="K15" s="151" t="s">
        <v>35</v>
      </c>
      <c r="L15" s="151" t="s">
        <v>139</v>
      </c>
    </row>
    <row r="16" spans="1:12" ht="44.25" customHeight="1" x14ac:dyDescent="0.25">
      <c r="A16" s="150"/>
      <c r="B16" s="204"/>
      <c r="C16" s="152"/>
      <c r="D16" s="266"/>
      <c r="E16" s="266"/>
      <c r="F16" s="7" t="s">
        <v>12</v>
      </c>
      <c r="G16" s="43" t="s">
        <v>73</v>
      </c>
      <c r="H16" s="43" t="s">
        <v>73</v>
      </c>
      <c r="I16" s="43" t="s">
        <v>73</v>
      </c>
      <c r="J16" s="269"/>
      <c r="K16" s="151"/>
      <c r="L16" s="151"/>
    </row>
    <row r="17" spans="1:13" ht="45.75" customHeight="1" x14ac:dyDescent="0.25">
      <c r="A17" s="150"/>
      <c r="B17" s="204"/>
      <c r="C17" s="152"/>
      <c r="D17" s="266"/>
      <c r="E17" s="266"/>
      <c r="F17" s="7" t="s">
        <v>13</v>
      </c>
      <c r="G17" s="43" t="s">
        <v>73</v>
      </c>
      <c r="H17" s="43" t="s">
        <v>73</v>
      </c>
      <c r="I17" s="43" t="s">
        <v>73</v>
      </c>
      <c r="J17" s="269"/>
      <c r="K17" s="151"/>
      <c r="L17" s="151"/>
      <c r="M17" s="111"/>
    </row>
    <row r="18" spans="1:13" ht="37.5" customHeight="1" x14ac:dyDescent="0.25">
      <c r="A18" s="150"/>
      <c r="B18" s="204"/>
      <c r="C18" s="152"/>
      <c r="D18" s="266"/>
      <c r="E18" s="266"/>
      <c r="F18" s="7" t="s">
        <v>14</v>
      </c>
      <c r="G18" s="43" t="s">
        <v>73</v>
      </c>
      <c r="H18" s="43" t="s">
        <v>73</v>
      </c>
      <c r="I18" s="43" t="s">
        <v>73</v>
      </c>
      <c r="J18" s="269"/>
      <c r="K18" s="151"/>
      <c r="L18" s="151"/>
    </row>
    <row r="19" spans="1:13" ht="27.75" customHeight="1" x14ac:dyDescent="0.25">
      <c r="A19" s="150"/>
      <c r="B19" s="287"/>
      <c r="C19" s="152"/>
      <c r="D19" s="266"/>
      <c r="E19" s="266"/>
      <c r="F19" s="7" t="s">
        <v>15</v>
      </c>
      <c r="G19" s="43" t="s">
        <v>73</v>
      </c>
      <c r="H19" s="43" t="s">
        <v>73</v>
      </c>
      <c r="I19" s="43" t="s">
        <v>73</v>
      </c>
      <c r="J19" s="269"/>
      <c r="K19" s="151"/>
      <c r="L19" s="151"/>
    </row>
    <row r="20" spans="1:13" ht="250.5" customHeight="1" x14ac:dyDescent="0.25">
      <c r="A20" s="150">
        <v>4</v>
      </c>
      <c r="B20" s="203" t="s">
        <v>68</v>
      </c>
      <c r="C20" s="119" t="s">
        <v>75</v>
      </c>
      <c r="D20" s="133">
        <v>1.5720000000000001</v>
      </c>
      <c r="E20" s="133">
        <v>0</v>
      </c>
      <c r="F20" s="56" t="s">
        <v>11</v>
      </c>
      <c r="G20" s="71">
        <f>G21+G23+G24+G25</f>
        <v>53752.72</v>
      </c>
      <c r="H20" s="71">
        <f>SUM(H21:H25)</f>
        <v>0</v>
      </c>
      <c r="I20" s="57">
        <v>0</v>
      </c>
      <c r="J20" s="267" t="s">
        <v>142</v>
      </c>
      <c r="K20" s="151" t="s">
        <v>35</v>
      </c>
      <c r="L20" s="263" t="s">
        <v>141</v>
      </c>
    </row>
    <row r="21" spans="1:13" ht="203.25" customHeight="1" x14ac:dyDescent="0.25">
      <c r="A21" s="150"/>
      <c r="B21" s="204"/>
      <c r="C21" s="285" t="s">
        <v>44</v>
      </c>
      <c r="D21" s="264">
        <v>1.7010000000000001</v>
      </c>
      <c r="E21" s="264">
        <v>0</v>
      </c>
      <c r="F21" s="7" t="s">
        <v>12</v>
      </c>
      <c r="G21" s="47">
        <v>0</v>
      </c>
      <c r="H21" s="47">
        <v>0</v>
      </c>
      <c r="I21" s="47" t="s">
        <v>73</v>
      </c>
      <c r="J21" s="268"/>
      <c r="K21" s="151"/>
      <c r="L21" s="263"/>
    </row>
    <row r="22" spans="1:13" ht="239.25" hidden="1" customHeight="1" x14ac:dyDescent="0.25">
      <c r="A22" s="150"/>
      <c r="B22" s="204"/>
      <c r="C22" s="286"/>
      <c r="D22" s="265"/>
      <c r="E22" s="265"/>
      <c r="F22" s="7"/>
      <c r="G22" s="47"/>
      <c r="H22" s="47"/>
      <c r="I22" s="47"/>
      <c r="J22" s="268"/>
      <c r="K22" s="151"/>
      <c r="L22" s="263"/>
    </row>
    <row r="23" spans="1:13" ht="252.75" customHeight="1" x14ac:dyDescent="0.25">
      <c r="A23" s="150"/>
      <c r="B23" s="204"/>
      <c r="C23" s="286"/>
      <c r="D23" s="265"/>
      <c r="E23" s="265"/>
      <c r="F23" s="7" t="s">
        <v>13</v>
      </c>
      <c r="G23" s="72">
        <v>0</v>
      </c>
      <c r="H23" s="72">
        <v>0</v>
      </c>
      <c r="I23" s="73">
        <v>0</v>
      </c>
      <c r="J23" s="268"/>
      <c r="K23" s="151"/>
      <c r="L23" s="263"/>
    </row>
    <row r="24" spans="1:13" ht="168.75" customHeight="1" x14ac:dyDescent="0.25">
      <c r="A24" s="150"/>
      <c r="B24" s="204"/>
      <c r="C24" s="286"/>
      <c r="D24" s="265"/>
      <c r="E24" s="265"/>
      <c r="F24" s="7" t="s">
        <v>72</v>
      </c>
      <c r="G24" s="72">
        <v>53752.72</v>
      </c>
      <c r="H24" s="72">
        <v>0</v>
      </c>
      <c r="I24" s="73">
        <v>0</v>
      </c>
      <c r="J24" s="268"/>
      <c r="K24" s="151"/>
      <c r="L24" s="263"/>
    </row>
    <row r="25" spans="1:13" ht="195.75" customHeight="1" x14ac:dyDescent="0.25">
      <c r="A25" s="288"/>
      <c r="B25" s="289"/>
      <c r="C25" s="64" t="s">
        <v>45</v>
      </c>
      <c r="D25" s="42">
        <v>1</v>
      </c>
      <c r="E25" s="42">
        <v>0</v>
      </c>
      <c r="F25" s="115" t="s">
        <v>15</v>
      </c>
      <c r="G25" s="75">
        <v>0</v>
      </c>
      <c r="H25" s="75">
        <v>0</v>
      </c>
      <c r="I25" s="75">
        <v>0</v>
      </c>
      <c r="J25" s="76"/>
      <c r="K25" s="74"/>
      <c r="L25" s="42"/>
    </row>
    <row r="26" spans="1:13" x14ac:dyDescent="0.25">
      <c r="G26" s="44"/>
      <c r="H26" s="44"/>
    </row>
  </sheetData>
  <mergeCells count="50">
    <mergeCell ref="C21:C24"/>
    <mergeCell ref="D21:D24"/>
    <mergeCell ref="A15:A19"/>
    <mergeCell ref="B15:B19"/>
    <mergeCell ref="C15:C19"/>
    <mergeCell ref="D15:D19"/>
    <mergeCell ref="A20:A25"/>
    <mergeCell ref="B20:B25"/>
    <mergeCell ref="A5:L5"/>
    <mergeCell ref="C6:C8"/>
    <mergeCell ref="D6:D8"/>
    <mergeCell ref="E6:E8"/>
    <mergeCell ref="C9:C11"/>
    <mergeCell ref="D9:D11"/>
    <mergeCell ref="B6:B11"/>
    <mergeCell ref="A6:A11"/>
    <mergeCell ref="J6:J8"/>
    <mergeCell ref="J9:J11"/>
    <mergeCell ref="L6:L11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L20:L24"/>
    <mergeCell ref="E21:E24"/>
    <mergeCell ref="K15:K19"/>
    <mergeCell ref="L15:L19"/>
    <mergeCell ref="K20:K24"/>
    <mergeCell ref="E15:E19"/>
    <mergeCell ref="J20:J24"/>
    <mergeCell ref="J15:J19"/>
    <mergeCell ref="L12:L14"/>
    <mergeCell ref="E9:E11"/>
    <mergeCell ref="K6:K11"/>
    <mergeCell ref="K12:K14"/>
    <mergeCell ref="E12:E14"/>
    <mergeCell ref="J12:J14"/>
    <mergeCell ref="A12:A14"/>
    <mergeCell ref="F9:F10"/>
    <mergeCell ref="G9:G10"/>
    <mergeCell ref="H9:H10"/>
    <mergeCell ref="I9:I10"/>
    <mergeCell ref="C12:C14"/>
    <mergeCell ref="D12:D14"/>
    <mergeCell ref="B12:B14"/>
  </mergeCells>
  <pageMargins left="0.23622047244094491" right="0.23622047244094491" top="0.55118110236220474" bottom="0.11811023622047245" header="0.31496062992125984" footer="0.31496062992125984"/>
  <pageSetup paperSize="9" scale="42" fitToHeight="0" orientation="landscape" r:id="rId1"/>
  <rowBreaks count="2" manualBreakCount="2">
    <brk id="11" max="16383" man="1"/>
    <brk id="1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11"/>
  <sheetViews>
    <sheetView showWhiteSpace="0" view="pageBreakPreview" zoomScale="60" zoomScaleNormal="100" zoomScalePageLayoutView="64" workbookViewId="0">
      <selection activeCell="J15" sqref="J15"/>
    </sheetView>
  </sheetViews>
  <sheetFormatPr defaultRowHeight="15" x14ac:dyDescent="0.25"/>
  <cols>
    <col min="1" max="1" width="7.85546875" style="33" customWidth="1"/>
    <col min="2" max="2" width="20.85546875" style="33" customWidth="1"/>
    <col min="3" max="3" width="29.28515625" style="33" customWidth="1"/>
    <col min="4" max="5" width="20.140625" style="33" customWidth="1"/>
    <col min="6" max="6" width="26" style="33" customWidth="1"/>
    <col min="7" max="7" width="20.5703125" style="33" customWidth="1"/>
    <col min="8" max="8" width="17.42578125" style="33" customWidth="1"/>
    <col min="9" max="9" width="20" style="33" customWidth="1"/>
    <col min="10" max="10" width="52.28515625" style="33" customWidth="1"/>
    <col min="11" max="11" width="35" style="33" customWidth="1"/>
    <col min="12" max="12" width="38.7109375" style="33" customWidth="1"/>
    <col min="13" max="16384" width="9.140625" style="33"/>
  </cols>
  <sheetData>
    <row r="1" spans="1:12" ht="44.25" customHeight="1" x14ac:dyDescent="0.25">
      <c r="A1" s="290" t="s">
        <v>112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 ht="47.25" customHeight="1" x14ac:dyDescent="0.25">
      <c r="A2" s="292" t="s">
        <v>0</v>
      </c>
      <c r="B2" s="270" t="s">
        <v>1</v>
      </c>
      <c r="C2" s="270" t="s">
        <v>2</v>
      </c>
      <c r="D2" s="270"/>
      <c r="E2" s="270"/>
      <c r="F2" s="270" t="s">
        <v>3</v>
      </c>
      <c r="G2" s="270" t="s">
        <v>4</v>
      </c>
      <c r="H2" s="270"/>
      <c r="I2" s="270"/>
      <c r="J2" s="270" t="s">
        <v>5</v>
      </c>
      <c r="K2" s="270" t="s">
        <v>6</v>
      </c>
      <c r="L2" s="293" t="s">
        <v>7</v>
      </c>
    </row>
    <row r="3" spans="1:12" ht="90.75" customHeight="1" x14ac:dyDescent="0.25">
      <c r="A3" s="292"/>
      <c r="B3" s="270"/>
      <c r="C3" s="113" t="s">
        <v>8</v>
      </c>
      <c r="D3" s="113" t="s">
        <v>85</v>
      </c>
      <c r="E3" s="113" t="s">
        <v>113</v>
      </c>
      <c r="F3" s="270"/>
      <c r="G3" s="113" t="s">
        <v>86</v>
      </c>
      <c r="H3" s="113" t="s">
        <v>115</v>
      </c>
      <c r="I3" s="113" t="s">
        <v>9</v>
      </c>
      <c r="J3" s="270"/>
      <c r="K3" s="270"/>
      <c r="L3" s="293"/>
    </row>
    <row r="4" spans="1:12" ht="20.25" x14ac:dyDescent="0.25">
      <c r="A4" s="50">
        <v>1</v>
      </c>
      <c r="B4" s="49">
        <v>2</v>
      </c>
      <c r="C4" s="49">
        <v>3</v>
      </c>
      <c r="D4" s="49">
        <v>4</v>
      </c>
      <c r="E4" s="49">
        <v>5</v>
      </c>
      <c r="F4" s="49">
        <v>6</v>
      </c>
      <c r="G4" s="49">
        <v>7</v>
      </c>
      <c r="H4" s="49">
        <v>8</v>
      </c>
      <c r="I4" s="49">
        <v>9</v>
      </c>
      <c r="J4" s="49">
        <v>10</v>
      </c>
      <c r="K4" s="49">
        <v>11</v>
      </c>
      <c r="L4" s="51">
        <v>12</v>
      </c>
    </row>
    <row r="5" spans="1:12" ht="27" customHeight="1" x14ac:dyDescent="0.25">
      <c r="A5" s="292" t="s">
        <v>10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93"/>
    </row>
    <row r="6" spans="1:12" ht="45.75" customHeight="1" x14ac:dyDescent="0.25">
      <c r="A6" s="201">
        <v>1</v>
      </c>
      <c r="B6" s="228" t="s">
        <v>69</v>
      </c>
      <c r="C6" s="152" t="s">
        <v>56</v>
      </c>
      <c r="D6" s="276">
        <v>7</v>
      </c>
      <c r="E6" s="295">
        <v>0</v>
      </c>
      <c r="F6" s="2" t="s">
        <v>11</v>
      </c>
      <c r="G6" s="46" t="s">
        <v>73</v>
      </c>
      <c r="H6" s="45" t="s">
        <v>73</v>
      </c>
      <c r="I6" s="45" t="s">
        <v>73</v>
      </c>
      <c r="J6" s="189" t="s">
        <v>121</v>
      </c>
      <c r="K6" s="151" t="s">
        <v>30</v>
      </c>
      <c r="L6" s="297" t="s">
        <v>143</v>
      </c>
    </row>
    <row r="7" spans="1:12" ht="39.75" customHeight="1" x14ac:dyDescent="0.25">
      <c r="A7" s="201"/>
      <c r="B7" s="303"/>
      <c r="C7" s="152"/>
      <c r="D7" s="276"/>
      <c r="E7" s="295"/>
      <c r="F7" s="7" t="s">
        <v>12</v>
      </c>
      <c r="G7" s="46" t="s">
        <v>73</v>
      </c>
      <c r="H7" s="45" t="s">
        <v>73</v>
      </c>
      <c r="I7" s="45" t="s">
        <v>73</v>
      </c>
      <c r="J7" s="244"/>
      <c r="K7" s="151"/>
      <c r="L7" s="297"/>
    </row>
    <row r="8" spans="1:12" ht="71.25" customHeight="1" x14ac:dyDescent="0.25">
      <c r="A8" s="201"/>
      <c r="B8" s="303"/>
      <c r="C8" s="152"/>
      <c r="D8" s="276"/>
      <c r="E8" s="295"/>
      <c r="F8" s="7" t="s">
        <v>13</v>
      </c>
      <c r="G8" s="46" t="s">
        <v>73</v>
      </c>
      <c r="H8" s="45" t="s">
        <v>73</v>
      </c>
      <c r="I8" s="45" t="s">
        <v>73</v>
      </c>
      <c r="J8" s="245"/>
      <c r="K8" s="151"/>
      <c r="L8" s="297"/>
    </row>
    <row r="9" spans="1:12" ht="63" customHeight="1" x14ac:dyDescent="0.25">
      <c r="A9" s="201"/>
      <c r="B9" s="303"/>
      <c r="C9" s="152" t="s">
        <v>18</v>
      </c>
      <c r="D9" s="300">
        <v>2.4300000000000002</v>
      </c>
      <c r="E9" s="300">
        <v>0</v>
      </c>
      <c r="F9" s="7" t="s">
        <v>14</v>
      </c>
      <c r="G9" s="46" t="s">
        <v>73</v>
      </c>
      <c r="H9" s="46" t="s">
        <v>73</v>
      </c>
      <c r="I9" s="46" t="s">
        <v>73</v>
      </c>
      <c r="J9" s="189" t="s">
        <v>122</v>
      </c>
      <c r="K9" s="151"/>
      <c r="L9" s="297"/>
    </row>
    <row r="10" spans="1:12" ht="150.75" customHeight="1" thickBot="1" x14ac:dyDescent="0.3">
      <c r="A10" s="294"/>
      <c r="B10" s="304"/>
      <c r="C10" s="299"/>
      <c r="D10" s="301"/>
      <c r="E10" s="301"/>
      <c r="F10" s="59" t="s">
        <v>15</v>
      </c>
      <c r="G10" s="60" t="s">
        <v>73</v>
      </c>
      <c r="H10" s="60" t="s">
        <v>73</v>
      </c>
      <c r="I10" s="60" t="s">
        <v>73</v>
      </c>
      <c r="J10" s="302"/>
      <c r="K10" s="296"/>
      <c r="L10" s="298"/>
    </row>
    <row r="11" spans="1:12" ht="37.5" customHeight="1" x14ac:dyDescent="0.25"/>
  </sheetData>
  <mergeCells count="22">
    <mergeCell ref="A5:L5"/>
    <mergeCell ref="A6:A10"/>
    <mergeCell ref="C6:C8"/>
    <mergeCell ref="D6:D8"/>
    <mergeCell ref="E6:E8"/>
    <mergeCell ref="K6:K10"/>
    <mergeCell ref="L6:L10"/>
    <mergeCell ref="C9:C10"/>
    <mergeCell ref="D9:D10"/>
    <mergeCell ref="E9:E10"/>
    <mergeCell ref="J6:J8"/>
    <mergeCell ref="J9:J10"/>
    <mergeCell ref="B6:B10"/>
    <mergeCell ref="A1:L1"/>
    <mergeCell ref="A2:A3"/>
    <mergeCell ref="B2:B3"/>
    <mergeCell ref="C2:E2"/>
    <mergeCell ref="F2:F3"/>
    <mergeCell ref="G2:I2"/>
    <mergeCell ref="J2:J3"/>
    <mergeCell ref="K2:K3"/>
    <mergeCell ref="L2:L3"/>
  </mergeCells>
  <pageMargins left="0.23622047244094491" right="0.23622047244094491" top="0.43307086614173229" bottom="0.74803149606299213" header="0.31496062992125984" footer="0.31496062992125984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L36"/>
  <sheetViews>
    <sheetView showWhiteSpace="0" view="pageBreakPreview" topLeftCell="A11" zoomScale="70" zoomScaleNormal="78" zoomScaleSheetLayoutView="70" zoomScalePageLayoutView="50" workbookViewId="0">
      <selection activeCell="F30" sqref="F30"/>
    </sheetView>
  </sheetViews>
  <sheetFormatPr defaultRowHeight="21" x14ac:dyDescent="0.35"/>
  <cols>
    <col min="1" max="1" width="6.140625" style="35" customWidth="1"/>
    <col min="2" max="2" width="32.85546875" style="35" customWidth="1"/>
    <col min="3" max="3" width="37.7109375" style="35" customWidth="1"/>
    <col min="4" max="4" width="17.42578125" style="35" customWidth="1"/>
    <col min="5" max="5" width="19.5703125" style="35" customWidth="1"/>
    <col min="6" max="6" width="25.5703125" style="35" customWidth="1"/>
    <col min="7" max="7" width="21.85546875" style="35" customWidth="1"/>
    <col min="8" max="8" width="18.28515625" style="35" customWidth="1"/>
    <col min="9" max="9" width="31.28515625" style="35" customWidth="1"/>
    <col min="10" max="10" width="72.85546875" style="35" customWidth="1"/>
    <col min="11" max="11" width="31.85546875" style="35" customWidth="1"/>
    <col min="12" max="12" width="33.7109375" style="35" customWidth="1"/>
    <col min="13" max="16384" width="9.140625" style="35"/>
  </cols>
  <sheetData>
    <row r="1" spans="1:12" ht="43.5" customHeight="1" x14ac:dyDescent="0.35">
      <c r="A1" s="219" t="s">
        <v>112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2" ht="21.75" thickBot="1" x14ac:dyDescent="0.4">
      <c r="A2" s="2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25" customHeight="1" x14ac:dyDescent="0.35">
      <c r="A3" s="315" t="s">
        <v>0</v>
      </c>
      <c r="B3" s="316" t="s">
        <v>1</v>
      </c>
      <c r="C3" s="316" t="s">
        <v>2</v>
      </c>
      <c r="D3" s="316"/>
      <c r="E3" s="316"/>
      <c r="F3" s="316" t="s">
        <v>3</v>
      </c>
      <c r="G3" s="316" t="s">
        <v>4</v>
      </c>
      <c r="H3" s="316"/>
      <c r="I3" s="316"/>
      <c r="J3" s="316" t="s">
        <v>5</v>
      </c>
      <c r="K3" s="316" t="s">
        <v>6</v>
      </c>
      <c r="L3" s="317" t="s">
        <v>7</v>
      </c>
    </row>
    <row r="4" spans="1:12" ht="83.25" customHeight="1" x14ac:dyDescent="0.35">
      <c r="A4" s="292"/>
      <c r="B4" s="270"/>
      <c r="C4" s="113" t="s">
        <v>43</v>
      </c>
      <c r="D4" s="113" t="s">
        <v>85</v>
      </c>
      <c r="E4" s="113" t="s">
        <v>113</v>
      </c>
      <c r="F4" s="270"/>
      <c r="G4" s="113" t="s">
        <v>86</v>
      </c>
      <c r="H4" s="113" t="s">
        <v>117</v>
      </c>
      <c r="I4" s="113" t="s">
        <v>9</v>
      </c>
      <c r="J4" s="270"/>
      <c r="K4" s="270"/>
      <c r="L4" s="293"/>
    </row>
    <row r="5" spans="1:12" x14ac:dyDescent="0.35">
      <c r="A5" s="36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38">
        <v>12</v>
      </c>
    </row>
    <row r="6" spans="1:12" ht="46.5" customHeight="1" x14ac:dyDescent="0.35">
      <c r="A6" s="270" t="s">
        <v>25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</row>
    <row r="7" spans="1:12" ht="39" customHeight="1" x14ac:dyDescent="0.35">
      <c r="A7" s="150">
        <v>1</v>
      </c>
      <c r="B7" s="228" t="s">
        <v>70</v>
      </c>
      <c r="C7" s="152" t="s">
        <v>26</v>
      </c>
      <c r="D7" s="309" t="s">
        <v>26</v>
      </c>
      <c r="E7" s="310" t="s">
        <v>28</v>
      </c>
      <c r="F7" s="2" t="s">
        <v>11</v>
      </c>
      <c r="G7" s="136">
        <f>G9+G10</f>
        <v>3228.33</v>
      </c>
      <c r="H7" s="52">
        <f>H9+H10</f>
        <v>0</v>
      </c>
      <c r="I7" s="53">
        <f>H7/G7*100</f>
        <v>0</v>
      </c>
      <c r="J7" s="157" t="s">
        <v>119</v>
      </c>
      <c r="K7" s="151" t="s">
        <v>41</v>
      </c>
      <c r="L7" s="151" t="s">
        <v>38</v>
      </c>
    </row>
    <row r="8" spans="1:12" ht="41.25" customHeight="1" x14ac:dyDescent="0.35">
      <c r="A8" s="150"/>
      <c r="B8" s="228"/>
      <c r="C8" s="152"/>
      <c r="D8" s="309"/>
      <c r="E8" s="310"/>
      <c r="F8" s="7" t="s">
        <v>12</v>
      </c>
      <c r="G8" s="137" t="s">
        <v>73</v>
      </c>
      <c r="H8" s="43" t="s">
        <v>73</v>
      </c>
      <c r="I8" s="54" t="s">
        <v>73</v>
      </c>
      <c r="J8" s="158"/>
      <c r="K8" s="151"/>
      <c r="L8" s="151"/>
    </row>
    <row r="9" spans="1:12" ht="64.5" customHeight="1" x14ac:dyDescent="0.35">
      <c r="A9" s="150"/>
      <c r="B9" s="228"/>
      <c r="C9" s="152"/>
      <c r="D9" s="309"/>
      <c r="E9" s="310"/>
      <c r="F9" s="7" t="s">
        <v>13</v>
      </c>
      <c r="G9" s="137">
        <v>2905.5</v>
      </c>
      <c r="H9" s="55">
        <v>0</v>
      </c>
      <c r="I9" s="54">
        <f>H9/G9*100</f>
        <v>0</v>
      </c>
      <c r="J9" s="158"/>
      <c r="K9" s="151"/>
      <c r="L9" s="151"/>
    </row>
    <row r="10" spans="1:12" ht="30.75" customHeight="1" x14ac:dyDescent="0.35">
      <c r="A10" s="150"/>
      <c r="B10" s="228"/>
      <c r="C10" s="152"/>
      <c r="D10" s="309"/>
      <c r="E10" s="310"/>
      <c r="F10" s="7" t="s">
        <v>14</v>
      </c>
      <c r="G10" s="137">
        <v>322.83</v>
      </c>
      <c r="H10" s="43">
        <v>0</v>
      </c>
      <c r="I10" s="54">
        <f>H10/G10*100</f>
        <v>0</v>
      </c>
      <c r="J10" s="158"/>
      <c r="K10" s="151"/>
      <c r="L10" s="151"/>
    </row>
    <row r="11" spans="1:12" ht="29.25" customHeight="1" x14ac:dyDescent="0.35">
      <c r="A11" s="150"/>
      <c r="B11" s="228"/>
      <c r="C11" s="152"/>
      <c r="D11" s="309"/>
      <c r="E11" s="310"/>
      <c r="F11" s="155" t="s">
        <v>15</v>
      </c>
      <c r="G11" s="46" t="s">
        <v>73</v>
      </c>
      <c r="H11" s="46" t="s">
        <v>73</v>
      </c>
      <c r="I11" s="151" t="s">
        <v>73</v>
      </c>
      <c r="J11" s="158"/>
      <c r="K11" s="151"/>
      <c r="L11" s="151"/>
    </row>
    <row r="12" spans="1:12" ht="133.5" hidden="1" customHeight="1" x14ac:dyDescent="0.35">
      <c r="A12" s="150"/>
      <c r="B12" s="228"/>
      <c r="C12" s="152"/>
      <c r="D12" s="309"/>
      <c r="E12" s="310"/>
      <c r="F12" s="155"/>
      <c r="G12" s="46" t="s">
        <v>24</v>
      </c>
      <c r="H12" s="46" t="s">
        <v>24</v>
      </c>
      <c r="I12" s="151"/>
      <c r="J12" s="158"/>
      <c r="K12" s="151"/>
      <c r="L12" s="151"/>
    </row>
    <row r="13" spans="1:12" ht="145.5" hidden="1" customHeight="1" x14ac:dyDescent="0.35">
      <c r="A13" s="150"/>
      <c r="B13" s="228"/>
      <c r="C13" s="152"/>
      <c r="D13" s="309"/>
      <c r="E13" s="310"/>
      <c r="F13" s="155"/>
      <c r="G13" s="46" t="s">
        <v>24</v>
      </c>
      <c r="H13" s="46" t="s">
        <v>24</v>
      </c>
      <c r="I13" s="151"/>
      <c r="J13" s="158"/>
      <c r="K13" s="151"/>
      <c r="L13" s="151"/>
    </row>
    <row r="14" spans="1:12" ht="141" hidden="1" customHeight="1" x14ac:dyDescent="0.35">
      <c r="A14" s="150"/>
      <c r="B14" s="228"/>
      <c r="C14" s="134"/>
      <c r="D14" s="135"/>
      <c r="E14" s="135"/>
      <c r="F14" s="39"/>
      <c r="G14" s="39"/>
      <c r="H14" s="39"/>
      <c r="I14" s="39"/>
      <c r="J14" s="39"/>
      <c r="K14" s="39"/>
      <c r="L14" s="39"/>
    </row>
    <row r="15" spans="1:12" ht="142.5" hidden="1" customHeight="1" x14ac:dyDescent="0.35">
      <c r="A15" s="150"/>
      <c r="B15" s="228"/>
      <c r="C15" s="134"/>
      <c r="D15" s="135"/>
      <c r="E15" s="135"/>
      <c r="F15" s="39"/>
      <c r="G15" s="39"/>
      <c r="H15" s="39"/>
      <c r="I15" s="39"/>
      <c r="J15" s="39"/>
      <c r="K15" s="39"/>
      <c r="L15" s="39"/>
    </row>
    <row r="16" spans="1:12" ht="151.5" hidden="1" customHeight="1" x14ac:dyDescent="0.35">
      <c r="A16" s="150"/>
      <c r="B16" s="228"/>
      <c r="C16" s="134"/>
      <c r="D16" s="135"/>
      <c r="E16" s="135"/>
      <c r="F16" s="39"/>
      <c r="G16" s="39"/>
      <c r="H16" s="39"/>
      <c r="I16" s="39"/>
      <c r="J16" s="39"/>
      <c r="K16" s="39"/>
      <c r="L16" s="39"/>
    </row>
    <row r="17" spans="1:12" ht="93" hidden="1" customHeight="1" x14ac:dyDescent="0.35">
      <c r="A17" s="150"/>
      <c r="B17" s="228"/>
      <c r="C17" s="134"/>
      <c r="D17" s="135"/>
      <c r="E17" s="135"/>
      <c r="F17" s="39"/>
      <c r="G17" s="39"/>
      <c r="H17" s="39"/>
      <c r="I17" s="39"/>
      <c r="J17" s="39"/>
      <c r="K17" s="39"/>
      <c r="L17" s="39"/>
    </row>
    <row r="18" spans="1:12" ht="1.5" hidden="1" customHeight="1" x14ac:dyDescent="0.35">
      <c r="A18" s="150"/>
      <c r="B18" s="228"/>
      <c r="C18" s="134"/>
      <c r="D18" s="135"/>
      <c r="E18" s="135"/>
      <c r="F18" s="39"/>
      <c r="G18" s="39"/>
      <c r="H18" s="39"/>
      <c r="I18" s="39"/>
      <c r="J18" s="39"/>
      <c r="K18" s="39"/>
      <c r="L18" s="39"/>
    </row>
    <row r="19" spans="1:12" ht="38.25" customHeight="1" x14ac:dyDescent="0.35">
      <c r="A19" s="150"/>
      <c r="B19" s="228"/>
      <c r="C19" s="318" t="s">
        <v>61</v>
      </c>
      <c r="D19" s="300">
        <v>60</v>
      </c>
      <c r="E19" s="300">
        <v>80.650000000000006</v>
      </c>
      <c r="F19" s="56" t="s">
        <v>11</v>
      </c>
      <c r="G19" s="43" t="s">
        <v>73</v>
      </c>
      <c r="H19" s="43" t="s">
        <v>73</v>
      </c>
      <c r="I19" s="43" t="s">
        <v>73</v>
      </c>
      <c r="J19" s="157" t="s">
        <v>136</v>
      </c>
      <c r="K19" s="151" t="str">
        <f>[1]МСП!K21</f>
        <v>Жадан Татьяна Николаевна - директор департамента имущественных отношений Нефтеюганского района</v>
      </c>
      <c r="L19" s="151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0" spans="1:12" ht="40.5" customHeight="1" x14ac:dyDescent="0.35">
      <c r="A20" s="150"/>
      <c r="B20" s="228"/>
      <c r="C20" s="318"/>
      <c r="D20" s="300"/>
      <c r="E20" s="300"/>
      <c r="F20" s="7" t="s">
        <v>12</v>
      </c>
      <c r="G20" s="43" t="s">
        <v>73</v>
      </c>
      <c r="H20" s="43" t="s">
        <v>73</v>
      </c>
      <c r="I20" s="43" t="s">
        <v>73</v>
      </c>
      <c r="J20" s="157"/>
      <c r="K20" s="151"/>
      <c r="L20" s="151"/>
    </row>
    <row r="21" spans="1:12" ht="60.75" x14ac:dyDescent="0.35">
      <c r="A21" s="150"/>
      <c r="B21" s="228"/>
      <c r="C21" s="318"/>
      <c r="D21" s="300"/>
      <c r="E21" s="300"/>
      <c r="F21" s="7" t="s">
        <v>13</v>
      </c>
      <c r="G21" s="43" t="s">
        <v>73</v>
      </c>
      <c r="H21" s="43" t="s">
        <v>73</v>
      </c>
      <c r="I21" s="43" t="s">
        <v>73</v>
      </c>
      <c r="J21" s="157"/>
      <c r="K21" s="151"/>
      <c r="L21" s="151"/>
    </row>
    <row r="22" spans="1:12" ht="52.5" customHeight="1" x14ac:dyDescent="0.35">
      <c r="A22" s="150"/>
      <c r="B22" s="228"/>
      <c r="C22" s="318"/>
      <c r="D22" s="300"/>
      <c r="E22" s="300"/>
      <c r="F22" s="7" t="s">
        <v>14</v>
      </c>
      <c r="G22" s="43" t="s">
        <v>73</v>
      </c>
      <c r="H22" s="43" t="s">
        <v>73</v>
      </c>
      <c r="I22" s="43" t="s">
        <v>73</v>
      </c>
      <c r="J22" s="157"/>
      <c r="K22" s="151"/>
      <c r="L22" s="151"/>
    </row>
    <row r="23" spans="1:12" ht="21" customHeight="1" x14ac:dyDescent="0.35">
      <c r="A23" s="150"/>
      <c r="B23" s="228"/>
      <c r="C23" s="318"/>
      <c r="D23" s="300"/>
      <c r="E23" s="300"/>
      <c r="F23" s="155" t="s">
        <v>15</v>
      </c>
      <c r="G23" s="311" t="s">
        <v>73</v>
      </c>
      <c r="H23" s="311" t="s">
        <v>73</v>
      </c>
      <c r="I23" s="311" t="s">
        <v>73</v>
      </c>
      <c r="J23" s="157"/>
      <c r="K23" s="151"/>
      <c r="L23" s="151"/>
    </row>
    <row r="24" spans="1:12" ht="21" customHeight="1" x14ac:dyDescent="0.35">
      <c r="A24" s="150"/>
      <c r="B24" s="228"/>
      <c r="C24" s="318"/>
      <c r="D24" s="300"/>
      <c r="E24" s="300"/>
      <c r="F24" s="155"/>
      <c r="G24" s="312"/>
      <c r="H24" s="312"/>
      <c r="I24" s="312"/>
      <c r="J24" s="157"/>
      <c r="K24" s="151"/>
      <c r="L24" s="151"/>
    </row>
    <row r="25" spans="1:12" ht="116.25" customHeight="1" x14ac:dyDescent="0.35">
      <c r="A25" s="150"/>
      <c r="B25" s="228"/>
      <c r="C25" s="318"/>
      <c r="D25" s="300"/>
      <c r="E25" s="300"/>
      <c r="F25" s="155"/>
      <c r="G25" s="313"/>
      <c r="H25" s="313"/>
      <c r="I25" s="313"/>
      <c r="J25" s="157"/>
      <c r="K25" s="151"/>
      <c r="L25" s="151"/>
    </row>
    <row r="26" spans="1:12" ht="21" customHeight="1" x14ac:dyDescent="0.35">
      <c r="A26" s="150"/>
      <c r="B26" s="228"/>
      <c r="C26" s="152" t="s">
        <v>62</v>
      </c>
      <c r="D26" s="300">
        <v>10</v>
      </c>
      <c r="E26" s="300">
        <v>0</v>
      </c>
      <c r="F26" s="56" t="s">
        <v>11</v>
      </c>
      <c r="G26" s="43" t="s">
        <v>73</v>
      </c>
      <c r="H26" s="43" t="s">
        <v>73</v>
      </c>
      <c r="I26" s="43" t="s">
        <v>73</v>
      </c>
      <c r="J26" s="157" t="s">
        <v>118</v>
      </c>
      <c r="K26" s="151" t="str">
        <f>[1]МСП!K21</f>
        <v>Жадан Татьяна Николаевна - директор департамента имущественных отношений Нефтеюганского района</v>
      </c>
      <c r="L26" s="151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7" spans="1:12" ht="40.5" x14ac:dyDescent="0.35">
      <c r="A27" s="150"/>
      <c r="B27" s="228"/>
      <c r="C27" s="152"/>
      <c r="D27" s="300"/>
      <c r="E27" s="300"/>
      <c r="F27" s="7" t="s">
        <v>12</v>
      </c>
      <c r="G27" s="43" t="s">
        <v>73</v>
      </c>
      <c r="H27" s="43" t="s">
        <v>73</v>
      </c>
      <c r="I27" s="43" t="s">
        <v>73</v>
      </c>
      <c r="J27" s="157"/>
      <c r="K27" s="151"/>
      <c r="L27" s="151"/>
    </row>
    <row r="28" spans="1:12" ht="60.75" x14ac:dyDescent="0.35">
      <c r="A28" s="150"/>
      <c r="B28" s="228"/>
      <c r="C28" s="152"/>
      <c r="D28" s="300"/>
      <c r="E28" s="300"/>
      <c r="F28" s="7" t="s">
        <v>13</v>
      </c>
      <c r="G28" s="43" t="s">
        <v>73</v>
      </c>
      <c r="H28" s="43" t="s">
        <v>73</v>
      </c>
      <c r="I28" s="43" t="s">
        <v>73</v>
      </c>
      <c r="J28" s="157"/>
      <c r="K28" s="151"/>
      <c r="L28" s="151"/>
    </row>
    <row r="29" spans="1:12" ht="26.25" customHeight="1" x14ac:dyDescent="0.35">
      <c r="A29" s="150"/>
      <c r="B29" s="228"/>
      <c r="C29" s="152"/>
      <c r="D29" s="300"/>
      <c r="E29" s="300"/>
      <c r="F29" s="7" t="s">
        <v>14</v>
      </c>
      <c r="G29" s="43" t="s">
        <v>73</v>
      </c>
      <c r="H29" s="43" t="s">
        <v>73</v>
      </c>
      <c r="I29" s="43" t="s">
        <v>73</v>
      </c>
      <c r="J29" s="157"/>
      <c r="K29" s="151"/>
      <c r="L29" s="151"/>
    </row>
    <row r="30" spans="1:12" ht="26.25" customHeight="1" x14ac:dyDescent="0.35">
      <c r="A30" s="150"/>
      <c r="B30" s="228"/>
      <c r="C30" s="152"/>
      <c r="D30" s="300"/>
      <c r="E30" s="300"/>
      <c r="F30" s="7" t="s">
        <v>15</v>
      </c>
      <c r="G30" s="43" t="s">
        <v>73</v>
      </c>
      <c r="H30" s="43" t="s">
        <v>73</v>
      </c>
      <c r="I30" s="43" t="s">
        <v>73</v>
      </c>
      <c r="J30" s="157"/>
      <c r="K30" s="151"/>
      <c r="L30" s="151"/>
    </row>
    <row r="31" spans="1:12" ht="21" customHeight="1" x14ac:dyDescent="0.35">
      <c r="A31" s="233">
        <v>2</v>
      </c>
      <c r="B31" s="203" t="s">
        <v>71</v>
      </c>
      <c r="C31" s="285" t="s">
        <v>26</v>
      </c>
      <c r="D31" s="305" t="s">
        <v>26</v>
      </c>
      <c r="E31" s="305" t="s">
        <v>28</v>
      </c>
      <c r="F31" s="56" t="s">
        <v>11</v>
      </c>
      <c r="G31" s="52">
        <f>G33+G34</f>
        <v>264.11</v>
      </c>
      <c r="H31" s="52">
        <f>H33+H34</f>
        <v>0</v>
      </c>
      <c r="I31" s="53">
        <f>H31/G31*100</f>
        <v>0</v>
      </c>
      <c r="J31" s="189" t="s">
        <v>120</v>
      </c>
      <c r="K31" s="151" t="s">
        <v>42</v>
      </c>
      <c r="L31" s="151" t="s">
        <v>39</v>
      </c>
    </row>
    <row r="32" spans="1:12" ht="40.5" x14ac:dyDescent="0.35">
      <c r="A32" s="234"/>
      <c r="B32" s="204"/>
      <c r="C32" s="286"/>
      <c r="D32" s="306"/>
      <c r="E32" s="306"/>
      <c r="F32" s="7" t="s">
        <v>12</v>
      </c>
      <c r="G32" s="43" t="s">
        <v>73</v>
      </c>
      <c r="H32" s="43" t="s">
        <v>73</v>
      </c>
      <c r="I32" s="54" t="s">
        <v>73</v>
      </c>
      <c r="J32" s="244"/>
      <c r="K32" s="151"/>
      <c r="L32" s="151"/>
    </row>
    <row r="33" spans="1:12" ht="60.75" x14ac:dyDescent="0.35">
      <c r="A33" s="234"/>
      <c r="B33" s="204"/>
      <c r="C33" s="286"/>
      <c r="D33" s="306"/>
      <c r="E33" s="306"/>
      <c r="F33" s="7" t="s">
        <v>13</v>
      </c>
      <c r="G33" s="55">
        <v>237.7</v>
      </c>
      <c r="H33" s="55">
        <v>0</v>
      </c>
      <c r="I33" s="54">
        <f>H33/G33*100</f>
        <v>0</v>
      </c>
      <c r="J33" s="244"/>
      <c r="K33" s="151"/>
      <c r="L33" s="151"/>
    </row>
    <row r="34" spans="1:12" ht="35.25" customHeight="1" x14ac:dyDescent="0.35">
      <c r="A34" s="234"/>
      <c r="B34" s="204"/>
      <c r="C34" s="286"/>
      <c r="D34" s="306"/>
      <c r="E34" s="306"/>
      <c r="F34" s="7" t="s">
        <v>14</v>
      </c>
      <c r="G34" s="43">
        <v>26.41</v>
      </c>
      <c r="H34" s="43">
        <v>0</v>
      </c>
      <c r="I34" s="54">
        <f>H34/G34*100</f>
        <v>0</v>
      </c>
      <c r="J34" s="244"/>
      <c r="K34" s="151"/>
      <c r="L34" s="151"/>
    </row>
    <row r="35" spans="1:12" ht="51.75" customHeight="1" x14ac:dyDescent="0.35">
      <c r="A35" s="246"/>
      <c r="B35" s="287"/>
      <c r="C35" s="308"/>
      <c r="D35" s="307"/>
      <c r="E35" s="307"/>
      <c r="F35" s="3" t="s">
        <v>15</v>
      </c>
      <c r="G35" s="43" t="s">
        <v>73</v>
      </c>
      <c r="H35" s="15" t="s">
        <v>73</v>
      </c>
      <c r="I35" s="40" t="s">
        <v>73</v>
      </c>
      <c r="J35" s="245"/>
      <c r="K35" s="151"/>
      <c r="L35" s="151"/>
    </row>
    <row r="36" spans="1:12" x14ac:dyDescent="0.35">
      <c r="G36" s="44"/>
    </row>
  </sheetData>
  <mergeCells count="44">
    <mergeCell ref="L19:L25"/>
    <mergeCell ref="I23:I25"/>
    <mergeCell ref="K7:K13"/>
    <mergeCell ref="I11:I13"/>
    <mergeCell ref="J7:J13"/>
    <mergeCell ref="J19:J25"/>
    <mergeCell ref="K19:K25"/>
    <mergeCell ref="G23:G25"/>
    <mergeCell ref="H23:H25"/>
    <mergeCell ref="A6:L6"/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C19:C25"/>
    <mergeCell ref="D19:D25"/>
    <mergeCell ref="E19:E25"/>
    <mergeCell ref="L7:L13"/>
    <mergeCell ref="C31:C35"/>
    <mergeCell ref="B31:B35"/>
    <mergeCell ref="A31:A35"/>
    <mergeCell ref="L26:L30"/>
    <mergeCell ref="B7:B30"/>
    <mergeCell ref="A7:A30"/>
    <mergeCell ref="J26:J30"/>
    <mergeCell ref="K26:K30"/>
    <mergeCell ref="C26:C30"/>
    <mergeCell ref="D26:D30"/>
    <mergeCell ref="E26:E30"/>
    <mergeCell ref="F11:F13"/>
    <mergeCell ref="C7:C13"/>
    <mergeCell ref="D7:D13"/>
    <mergeCell ref="E7:E13"/>
    <mergeCell ref="F23:F25"/>
    <mergeCell ref="J31:J35"/>
    <mergeCell ref="K31:K35"/>
    <mergeCell ref="L31:L35"/>
    <mergeCell ref="E31:E35"/>
    <mergeCell ref="D31:D35"/>
  </mergeCells>
  <pageMargins left="0.11811023622047245" right="0.11811023622047245" top="0" bottom="0" header="0.11811023622047245" footer="0.11811023622047245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CEA7-1F3D-4E0E-8063-38F1BD86C1D3}">
  <sheetPr>
    <tabColor rgb="FF00B050"/>
    <pageSetUpPr fitToPage="1"/>
  </sheetPr>
  <dimension ref="A1:L15"/>
  <sheetViews>
    <sheetView view="pageBreakPreview" zoomScale="60" zoomScaleNormal="100" workbookViewId="0">
      <selection activeCell="M15" sqref="M15"/>
    </sheetView>
  </sheetViews>
  <sheetFormatPr defaultRowHeight="15" x14ac:dyDescent="0.25"/>
  <cols>
    <col min="1" max="1" width="6.28515625" style="33" customWidth="1"/>
    <col min="2" max="2" width="23.5703125" style="33" customWidth="1"/>
    <col min="3" max="3" width="25.5703125" style="33" customWidth="1"/>
    <col min="4" max="4" width="17.7109375" style="33" customWidth="1"/>
    <col min="5" max="5" width="20.42578125" style="33" customWidth="1"/>
    <col min="6" max="6" width="21" style="33" customWidth="1"/>
    <col min="7" max="7" width="18.42578125" style="33" customWidth="1"/>
    <col min="8" max="8" width="25.5703125" style="33" customWidth="1"/>
    <col min="9" max="9" width="20.140625" style="33" customWidth="1"/>
    <col min="10" max="10" width="53" style="33" customWidth="1"/>
    <col min="11" max="11" width="30.5703125" style="33" customWidth="1"/>
    <col min="12" max="12" width="33.7109375" style="33" customWidth="1"/>
    <col min="13" max="16384" width="9.140625" style="33"/>
  </cols>
  <sheetData>
    <row r="1" spans="1:12" ht="46.5" customHeight="1" x14ac:dyDescent="0.25">
      <c r="A1" s="327" t="s">
        <v>112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9"/>
    </row>
    <row r="2" spans="1:12" ht="20.25" customHeight="1" x14ac:dyDescent="0.25">
      <c r="A2" s="321" t="s">
        <v>0</v>
      </c>
      <c r="B2" s="322" t="s">
        <v>1</v>
      </c>
      <c r="C2" s="322" t="s">
        <v>2</v>
      </c>
      <c r="D2" s="322"/>
      <c r="E2" s="322"/>
      <c r="F2" s="322" t="s">
        <v>3</v>
      </c>
      <c r="G2" s="322" t="s">
        <v>4</v>
      </c>
      <c r="H2" s="322"/>
      <c r="I2" s="322"/>
      <c r="J2" s="322" t="s">
        <v>5</v>
      </c>
      <c r="K2" s="322" t="s">
        <v>6</v>
      </c>
      <c r="L2" s="323" t="s">
        <v>7</v>
      </c>
    </row>
    <row r="3" spans="1:12" ht="60.75" x14ac:dyDescent="0.25">
      <c r="A3" s="321"/>
      <c r="B3" s="322"/>
      <c r="C3" s="121" t="s">
        <v>8</v>
      </c>
      <c r="D3" s="121" t="s">
        <v>85</v>
      </c>
      <c r="E3" s="121" t="s">
        <v>113</v>
      </c>
      <c r="F3" s="322"/>
      <c r="G3" s="122" t="s">
        <v>86</v>
      </c>
      <c r="H3" s="122" t="s">
        <v>114</v>
      </c>
      <c r="I3" s="122" t="s">
        <v>9</v>
      </c>
      <c r="J3" s="322"/>
      <c r="K3" s="322"/>
      <c r="L3" s="323"/>
    </row>
    <row r="4" spans="1:12" ht="20.25" x14ac:dyDescent="0.25">
      <c r="A4" s="123">
        <v>1</v>
      </c>
      <c r="B4" s="74">
        <v>2</v>
      </c>
      <c r="C4" s="74">
        <v>3</v>
      </c>
      <c r="D4" s="74">
        <v>4</v>
      </c>
      <c r="E4" s="74">
        <v>5</v>
      </c>
      <c r="F4" s="74">
        <v>6</v>
      </c>
      <c r="G4" s="74">
        <v>7</v>
      </c>
      <c r="H4" s="74">
        <v>8</v>
      </c>
      <c r="I4" s="74">
        <v>9</v>
      </c>
      <c r="J4" s="74">
        <v>10</v>
      </c>
      <c r="K4" s="74">
        <v>11</v>
      </c>
      <c r="L4" s="124">
        <v>12</v>
      </c>
    </row>
    <row r="5" spans="1:12" ht="20.25" x14ac:dyDescent="0.25">
      <c r="A5" s="321" t="s">
        <v>87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3"/>
    </row>
    <row r="6" spans="1:12" ht="20.25" customHeight="1" x14ac:dyDescent="0.25">
      <c r="A6" s="201">
        <v>1</v>
      </c>
      <c r="B6" s="150" t="s">
        <v>88</v>
      </c>
      <c r="C6" s="319" t="s">
        <v>89</v>
      </c>
      <c r="D6" s="324" t="s">
        <v>99</v>
      </c>
      <c r="E6" s="324" t="s">
        <v>90</v>
      </c>
      <c r="F6" s="125" t="s">
        <v>11</v>
      </c>
      <c r="G6" s="1" t="s">
        <v>73</v>
      </c>
      <c r="H6" s="1" t="s">
        <v>73</v>
      </c>
      <c r="I6" s="1" t="s">
        <v>73</v>
      </c>
      <c r="J6" s="211" t="s">
        <v>101</v>
      </c>
      <c r="K6" s="151" t="s">
        <v>91</v>
      </c>
      <c r="L6" s="222" t="s">
        <v>92</v>
      </c>
    </row>
    <row r="7" spans="1:12" ht="40.5" x14ac:dyDescent="0.25">
      <c r="A7" s="201"/>
      <c r="B7" s="150"/>
      <c r="C7" s="319"/>
      <c r="D7" s="324"/>
      <c r="E7" s="324"/>
      <c r="F7" s="115" t="s">
        <v>12</v>
      </c>
      <c r="G7" s="1" t="s">
        <v>73</v>
      </c>
      <c r="H7" s="1" t="s">
        <v>73</v>
      </c>
      <c r="I7" s="1" t="s">
        <v>73</v>
      </c>
      <c r="J7" s="325"/>
      <c r="K7" s="151"/>
      <c r="L7" s="222"/>
    </row>
    <row r="8" spans="1:12" ht="60.75" x14ac:dyDescent="0.25">
      <c r="A8" s="201"/>
      <c r="B8" s="150"/>
      <c r="C8" s="319"/>
      <c r="D8" s="324"/>
      <c r="E8" s="324"/>
      <c r="F8" s="115" t="s">
        <v>13</v>
      </c>
      <c r="G8" s="1" t="s">
        <v>73</v>
      </c>
      <c r="H8" s="1" t="s">
        <v>73</v>
      </c>
      <c r="I8" s="1" t="s">
        <v>73</v>
      </c>
      <c r="J8" s="325"/>
      <c r="K8" s="151"/>
      <c r="L8" s="222"/>
    </row>
    <row r="9" spans="1:12" ht="40.5" x14ac:dyDescent="0.25">
      <c r="A9" s="201"/>
      <c r="B9" s="150"/>
      <c r="C9" s="319"/>
      <c r="D9" s="324"/>
      <c r="E9" s="324"/>
      <c r="F9" s="115" t="s">
        <v>14</v>
      </c>
      <c r="G9" s="1" t="s">
        <v>73</v>
      </c>
      <c r="H9" s="1" t="s">
        <v>73</v>
      </c>
      <c r="I9" s="1" t="s">
        <v>73</v>
      </c>
      <c r="J9" s="325"/>
      <c r="K9" s="151"/>
      <c r="L9" s="222"/>
    </row>
    <row r="10" spans="1:12" ht="183" customHeight="1" x14ac:dyDescent="0.25">
      <c r="A10" s="201"/>
      <c r="B10" s="150"/>
      <c r="C10" s="319"/>
      <c r="D10" s="324"/>
      <c r="E10" s="324"/>
      <c r="F10" s="115" t="s">
        <v>15</v>
      </c>
      <c r="G10" s="114" t="s">
        <v>73</v>
      </c>
      <c r="H10" s="114" t="s">
        <v>73</v>
      </c>
      <c r="I10" s="114" t="s">
        <v>73</v>
      </c>
      <c r="J10" s="326"/>
      <c r="K10" s="151"/>
      <c r="L10" s="222"/>
    </row>
    <row r="11" spans="1:12" ht="20.25" customHeight="1" x14ac:dyDescent="0.25">
      <c r="A11" s="201">
        <v>2</v>
      </c>
      <c r="B11" s="150" t="s">
        <v>93</v>
      </c>
      <c r="C11" s="319" t="s">
        <v>94</v>
      </c>
      <c r="D11" s="320">
        <v>2</v>
      </c>
      <c r="E11" s="320">
        <v>2</v>
      </c>
      <c r="F11" s="2" t="s">
        <v>11</v>
      </c>
      <c r="G11" s="126" t="s">
        <v>73</v>
      </c>
      <c r="H11" s="126" t="s">
        <v>73</v>
      </c>
      <c r="I11" s="128" t="s">
        <v>73</v>
      </c>
      <c r="J11" s="155" t="s">
        <v>100</v>
      </c>
      <c r="K11" s="151" t="s">
        <v>91</v>
      </c>
      <c r="L11" s="222" t="s">
        <v>92</v>
      </c>
    </row>
    <row r="12" spans="1:12" ht="40.5" x14ac:dyDescent="0.25">
      <c r="A12" s="201"/>
      <c r="B12" s="150"/>
      <c r="C12" s="319"/>
      <c r="D12" s="320"/>
      <c r="E12" s="320"/>
      <c r="F12" s="115" t="s">
        <v>12</v>
      </c>
      <c r="G12" s="127" t="s">
        <v>73</v>
      </c>
      <c r="H12" s="127" t="s">
        <v>73</v>
      </c>
      <c r="I12" s="128" t="s">
        <v>73</v>
      </c>
      <c r="J12" s="155"/>
      <c r="K12" s="151"/>
      <c r="L12" s="222"/>
    </row>
    <row r="13" spans="1:12" ht="60.75" x14ac:dyDescent="0.25">
      <c r="A13" s="201"/>
      <c r="B13" s="150"/>
      <c r="C13" s="319"/>
      <c r="D13" s="320"/>
      <c r="E13" s="320"/>
      <c r="F13" s="115" t="s">
        <v>13</v>
      </c>
      <c r="G13" s="127" t="s">
        <v>73</v>
      </c>
      <c r="H13" s="127" t="s">
        <v>73</v>
      </c>
      <c r="I13" s="128" t="s">
        <v>73</v>
      </c>
      <c r="J13" s="155"/>
      <c r="K13" s="151"/>
      <c r="L13" s="222"/>
    </row>
    <row r="14" spans="1:12" ht="40.5" x14ac:dyDescent="0.25">
      <c r="A14" s="201"/>
      <c r="B14" s="150"/>
      <c r="C14" s="319"/>
      <c r="D14" s="320"/>
      <c r="E14" s="320"/>
      <c r="F14" s="115" t="s">
        <v>14</v>
      </c>
      <c r="G14" s="128" t="s">
        <v>73</v>
      </c>
      <c r="H14" s="128" t="s">
        <v>73</v>
      </c>
      <c r="I14" s="128" t="s">
        <v>73</v>
      </c>
      <c r="J14" s="155"/>
      <c r="K14" s="151"/>
      <c r="L14" s="222"/>
    </row>
    <row r="15" spans="1:12" ht="147.75" customHeight="1" x14ac:dyDescent="0.25">
      <c r="A15" s="201"/>
      <c r="B15" s="150"/>
      <c r="C15" s="319"/>
      <c r="D15" s="320"/>
      <c r="E15" s="320"/>
      <c r="F15" s="115" t="s">
        <v>15</v>
      </c>
      <c r="G15" s="129" t="s">
        <v>73</v>
      </c>
      <c r="H15" s="129" t="s">
        <v>73</v>
      </c>
      <c r="I15" s="129" t="s">
        <v>73</v>
      </c>
      <c r="J15" s="155"/>
      <c r="K15" s="151"/>
      <c r="L15" s="222"/>
    </row>
  </sheetData>
  <mergeCells count="26"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A6:A10"/>
    <mergeCell ref="B6:B10"/>
    <mergeCell ref="C6:C10"/>
    <mergeCell ref="D6:D10"/>
    <mergeCell ref="E6:E10"/>
    <mergeCell ref="J6:J10"/>
    <mergeCell ref="K6:K10"/>
    <mergeCell ref="L6:L10"/>
    <mergeCell ref="K11:K15"/>
    <mergeCell ref="L11:L15"/>
    <mergeCell ref="A11:A15"/>
    <mergeCell ref="B11:B15"/>
    <mergeCell ref="C11:C15"/>
    <mergeCell ref="D11:D15"/>
    <mergeCell ref="E11:E15"/>
    <mergeCell ref="J11:J15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Демография</vt:lpstr>
      <vt:lpstr>Образование</vt:lpstr>
      <vt:lpstr>Жилье и гор.среда</vt:lpstr>
      <vt:lpstr>Экология</vt:lpstr>
      <vt:lpstr>МСП</vt:lpstr>
      <vt:lpstr>Культура</vt:lpstr>
      <vt:lpstr>Демография!Заголовки_для_печати</vt:lpstr>
      <vt:lpstr>'Жилье и гор.среда'!Заголовки_для_печати</vt:lpstr>
      <vt:lpstr>МСП!Заголовки_для_печати</vt:lpstr>
      <vt:lpstr>Образование!Заголовки_для_печати</vt:lpstr>
      <vt:lpstr>Экология!Заголовки_для_печати</vt:lpstr>
      <vt:lpstr>Демография!Область_печати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2024-03-06T05:15:20Z</dcterms:modified>
</cp:coreProperties>
</file>