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29D234C3-FB6E-477A-BCDA-D239FB2A3A4F}" xr6:coauthVersionLast="47" xr6:coauthVersionMax="47" xr10:uidLastSave="{00000000-0000-0000-0000-000000000000}"/>
  <bookViews>
    <workbookView xWindow="-120" yWindow="-120" windowWidth="29040" windowHeight="15840" tabRatio="571" activeTab="5" xr2:uid="{00000000-000D-0000-FFFF-FFFF00000000}"/>
  </bookViews>
  <sheets>
    <sheet name="Демография" sheetId="3" r:id="rId1"/>
    <sheet name="Образование" sheetId="4" r:id="rId2"/>
    <sheet name="Жилье и гор.среда" sheetId="2" r:id="rId3"/>
    <sheet name="Экология" sheetId="1" r:id="rId4"/>
    <sheet name="МСП" sheetId="5" r:id="rId5"/>
    <sheet name="Культура" sheetId="7" r:id="rId6"/>
  </sheets>
  <externalReferences>
    <externalReference r:id="rId7"/>
  </externalReferences>
  <definedNames>
    <definedName name="_xlnm.Print_Titles" localSheetId="0">Демография!$3:$5</definedName>
    <definedName name="_xlnm.Print_Titles" localSheetId="2">'Жилье и гор.среда'!$2:$4</definedName>
    <definedName name="_xlnm.Print_Titles" localSheetId="4">МСП!$3:$5</definedName>
    <definedName name="_xlnm.Print_Titles" localSheetId="1">Образование!$3:$5</definedName>
    <definedName name="_xlnm.Print_Titles" localSheetId="3">Экология!$2:$4</definedName>
    <definedName name="_xlnm.Print_Area" localSheetId="0">Демография!$A$1:$L$16</definedName>
    <definedName name="_xlnm.Print_Area" localSheetId="2">'Жилье и гор.среда'!$A$1:$L$25</definedName>
    <definedName name="_xlnm.Print_Area" localSheetId="1">Образование!$A$1:$L$37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" l="1"/>
  <c r="G20" i="2"/>
  <c r="H7" i="5"/>
  <c r="I9" i="5" l="1"/>
  <c r="I20" i="2"/>
  <c r="I10" i="5" l="1"/>
  <c r="G7" i="5"/>
  <c r="I7" i="5" s="1"/>
  <c r="I24" i="2"/>
  <c r="I23" i="2"/>
  <c r="I7" i="2"/>
  <c r="I9" i="2"/>
  <c r="I30" i="5" l="1"/>
  <c r="I29" i="5"/>
  <c r="G27" i="5"/>
  <c r="I27" i="5" l="1"/>
  <c r="I8" i="2" l="1"/>
  <c r="G6" i="2"/>
  <c r="I6" i="2" s="1"/>
  <c r="K22" i="5" l="1"/>
  <c r="L22" i="5"/>
  <c r="K15" i="5"/>
  <c r="L1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7" authorId="0" shapeId="0" xr:uid="{89FB1307-91ED-4F76-80C9-AE822BE2940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Образование</t>
        </r>
      </text>
    </comment>
  </commentList>
</comments>
</file>

<file path=xl/sharedStrings.xml><?xml version="1.0" encoding="utf-8"?>
<sst xmlns="http://schemas.openxmlformats.org/spreadsheetml/2006/main" count="517" uniqueCount="143">
  <si>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</si>
  <si>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</si>
  <si>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</si>
  <si>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</si>
  <si>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</si>
  <si>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</si>
  <si>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</si>
  <si>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</si>
  <si>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</si>
  <si>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% исполнения</t>
  </si>
  <si>
    <t>Национальный проект Российской Федерации «Экология»</t>
  </si>
  <si>
    <t xml:space="preserve">всего </t>
  </si>
  <si>
    <t>федеральный бюджет</t>
  </si>
  <si>
    <t>бюджет автономного округа</t>
  </si>
  <si>
    <t>местный бюджет</t>
  </si>
  <si>
    <t>иные источники</t>
  </si>
  <si>
    <t>Национальный проект Российской Федерации «Демография»</t>
  </si>
  <si>
    <t>Национальный проект Российской Федерации «Жилье и городская среда»</t>
  </si>
  <si>
    <t xml:space="preserve">2.Количество населения, вовлеченного в мероприятия по очистке берегов водных объектов, (нарастающим итогом), тыс. человек </t>
  </si>
  <si>
    <t xml:space="preserve">Михалев Владлен Геннадьевич – заместитель главы
Нефтеюганского района </t>
  </si>
  <si>
    <t>Современная школа</t>
  </si>
  <si>
    <t>Успех каждого ребенка</t>
  </si>
  <si>
    <t>Цифровая образовательная среда</t>
  </si>
  <si>
    <t>Социальная активность</t>
  </si>
  <si>
    <t>_</t>
  </si>
  <si>
    <t>Национальный проект Российской Федерации «Малое и среднее предпринимательство 
и поддержка индивидуальной предпринимательской инициативы»</t>
  </si>
  <si>
    <t xml:space="preserve">не установлено </t>
  </si>
  <si>
    <t>1.Доля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</si>
  <si>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 xml:space="preserve"> - </t>
  </si>
  <si>
    <t>Национальный проект Российской Федерации «Образование»</t>
  </si>
  <si>
    <t xml:space="preserve">Кошаков Валентин Сергеевич - директор департамента строительства и жилищно-коммунального комплекса Нефтеюганского района - заместитель главы района </t>
  </si>
  <si>
    <t>1. Доля общеобразовательных организаций, оснащенных в целях внедрения цифровой образовательной среды, %</t>
  </si>
  <si>
    <t>3. Доля педагогических работников, использующих сервисы федеральной информационно-сервисной платформы цифровой образовательной среды, %</t>
  </si>
  <si>
    <t>Кошаков Валентин Сергеевич - директор департамента строительства и жилищно-коммунального комплекса-заместитель главы Нефтеюганского района</t>
  </si>
  <si>
    <t xml:space="preserve">Уровень обеспеченности граждан спортивными сооружениями исходя из единовременной пропускной способности объектов спорта,  %         </t>
  </si>
  <si>
    <t>Объем жилищного строительства, млн. кв.м.</t>
  </si>
  <si>
    <t>10</t>
  </si>
  <si>
    <t>Щегульная Людмила Ивановна - 
заместитель главы района,
курирующий финансовую сферу</t>
  </si>
  <si>
    <t xml:space="preserve">Щегульная Людмила Ивановна - 
заместитель главы района,
курирующий финансовую сферу
</t>
  </si>
  <si>
    <t xml:space="preserve">Наименование показателя </t>
  </si>
  <si>
    <t xml:space="preserve">2. Доля городского населения Российской Федерации, обеспеченного качественной питьевой водой из системы централизованного водоснабжения </t>
  </si>
  <si>
    <t>3. Количество построенных и реконструированных (модернизированных) объектов питьевого водоснабжения и водоподготовки, предусмотренных региональными программами</t>
  </si>
  <si>
    <t>3. 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среды, %</t>
  </si>
  <si>
    <t>3. Доля обучающихся по образовательным программам основного и среднего общего образования, охваченных мероприятиями, направленными на раннюю профессиональную ориентацию, в том числе в рамках программы «Билет в будущее», %</t>
  </si>
  <si>
    <t>4. Доля образовательных организаций, использующих сервисы федеральной информационно-сервисной платформы цифровой образовательной среды при реализации основных общеобразовательных программ начального общего, основного общего и среднего общего  образования, %</t>
  </si>
  <si>
    <t>2. 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среды, %</t>
  </si>
  <si>
    <t>0,01</t>
  </si>
  <si>
    <t>1. Протяженность очищенной прибрежной полосы водных объектов (км.)</t>
  </si>
  <si>
    <t>Михалев Владлен Геннадьевич - заместитель   главы Нефтеюганского района</t>
  </si>
  <si>
    <t>Михалев Владлен Геннадьевич - заместитель  главы Нефтеюганского района</t>
  </si>
  <si>
    <t>Доля сданных в аренду субъектам малого и среднего предпринимательства и организациям, образующим инфраструктуру поддержки субъектов малого и среднего предприниматтельства, объектов недвижимого имущества, включенных в перечни государственного имущества, в общем количестве объектов недвижимого имущества, включенных в указанные перечни, процентов</t>
  </si>
  <si>
    <t>Увеличение количества объектов имущества в перечнях государственного и муниципального имущества в субъектах Российской Федерации, процентов</t>
  </si>
  <si>
    <t>Спорт - норма жизни</t>
  </si>
  <si>
    <t>Содействие занятости</t>
  </si>
  <si>
    <t>Формирование комфортной городской среды</t>
  </si>
  <si>
    <t>Жилье</t>
  </si>
  <si>
    <t xml:space="preserve">Чистая вода </t>
  </si>
  <si>
    <t xml:space="preserve"> Сохранение уникальных водных объектов</t>
  </si>
  <si>
    <t xml:space="preserve">Создание условий для легкого старта и комфортного ведения бизнеса
</t>
  </si>
  <si>
    <t xml:space="preserve">местный бюджет </t>
  </si>
  <si>
    <t>-</t>
  </si>
  <si>
    <t xml:space="preserve">1. Доля населения Российской Федерации обеспеченного качественной питьевой водой из систем централизованного водоснабжения            </t>
  </si>
  <si>
    <t>1. Доля детей в возрасте от 5 до 18 лет, охваченных дополнительным образованием, %</t>
  </si>
  <si>
    <t>2. Охват детей деятельностью региональных центров выявления, поддержки и развития способностей и талантов у детей и молодежи, технопарков «Кванториум» и центров «IT-куб», %</t>
  </si>
  <si>
    <t>2.Количество благоустроенных общественных территорий, ед.</t>
  </si>
  <si>
    <t>Целевое значение на 2024 год</t>
  </si>
  <si>
    <t xml:space="preserve">План на 2024 год
</t>
  </si>
  <si>
    <t>Национальный проект Российской Федерации «Культура»</t>
  </si>
  <si>
    <t>Творческие люди</t>
  </si>
  <si>
    <t xml:space="preserve"> 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культуры, человек (нарастающим итогом) 
</t>
  </si>
  <si>
    <t>Михалев Владлен Геннадьевич -заместитель Главы Нефтеюганского района</t>
  </si>
  <si>
    <t xml:space="preserve">Шафикова Н.И.. – начальник отдела аналитической и проектно-программной деятельности комитета по культуре департамента культуры и спорта Нефтеюганского района
</t>
  </si>
  <si>
    <t>Культурная среда</t>
  </si>
  <si>
    <t>Оснащены образовательные учреждения в сфере культуры (детские школы искусств по видам искусств) музыкальными инструментами, оборудованием и учебными материалами (единиц) (нарастающим итогом)</t>
  </si>
  <si>
    <t>63</t>
  </si>
  <si>
    <t>Доступность дошкольного образования для детей в возрасте от полутора до трех лет, (%)</t>
  </si>
  <si>
    <t>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мастерства, %</t>
  </si>
  <si>
    <t xml:space="preserve">План 
на 2024 год
</t>
  </si>
  <si>
    <t xml:space="preserve">Горячева О.К. - 
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</si>
  <si>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Бабин С.М.- 
директор МКУ «УКСиЖКК НР», 
 Горячева О. К. - 
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</si>
  <si>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>5.</t>
  </si>
  <si>
    <t>Патриотическое воспитание граждан Российской Федерации</t>
  </si>
  <si>
    <t>1. Обеспечено увеличение численности детей и молодежи в возрасте до 35 лет, вовлеченных в социально активную деятельность через  увеличение охвата патриотическими проектами, тыс.человек</t>
  </si>
  <si>
    <t>2. Созданы условия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молодежи, тыс.человек</t>
  </si>
  <si>
    <t>1. Доля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
организаций, государственных и муниципальных учреждений в добровольческую (волонтерскую) деятельность, %</t>
  </si>
  <si>
    <t>15,7</t>
  </si>
  <si>
    <t>4. Доля детей, которые обеспечены сертификатами персонифицированного финансирования дополнительного образования, а в период с 1 января 2023 г. по 1 января 2025 г. - социальными сертификатами, %</t>
  </si>
  <si>
    <t>40,0</t>
  </si>
  <si>
    <t>50,0</t>
  </si>
  <si>
    <t>33,0</t>
  </si>
  <si>
    <t>81,0</t>
  </si>
  <si>
    <t>Ченцова М.А.-  заместитель главы Нефтеюганского района</t>
  </si>
  <si>
    <t>Катышева Ю.Р. - директор департамента экономического развития администрации Нефтеюганского района</t>
  </si>
  <si>
    <t>100,0</t>
  </si>
  <si>
    <r>
      <t xml:space="preserve">Значение показателя составляет 100,0%.
</t>
    </r>
    <r>
      <rPr>
        <b/>
        <sz val="16"/>
        <rFont val="Times New Roman"/>
        <family val="1"/>
        <charset val="204"/>
      </rPr>
      <t>Показатель достигнут</t>
    </r>
  </si>
  <si>
    <r>
      <t xml:space="preserve">Обновление материально - технической базы произведена в 2023 году. 
В 2024 году поставка оборудования не запланирована.
</t>
    </r>
    <r>
      <rPr>
        <b/>
        <sz val="18"/>
        <rFont val="Times New Roman"/>
        <family val="1"/>
        <charset val="204"/>
      </rPr>
      <t>Показатель достигнут.</t>
    </r>
  </si>
  <si>
    <r>
      <t xml:space="preserve">Сервисы федеральной информационно-сервисной платформы цифровой образовательной среды согласно пояснений федерального оператора – это ФГИС «Моя школа» и платформа «Сферум». 
По ФГИС «Моя школа» регистрация обучающихся проводится в общеобразовательных организациях Нефтеюганского района.
</t>
    </r>
    <r>
      <rPr>
        <b/>
        <sz val="18"/>
        <rFont val="Times New Roman"/>
        <family val="1"/>
        <charset val="204"/>
      </rPr>
      <t>Показатель достигнут.</t>
    </r>
  </si>
  <si>
    <r>
      <t xml:space="preserve">В сервисы федеральной информационно-сервисной платформы цифровой образовательной среды ФГИС «Моя школа» и платформа «Сферум»  используют все общеобразовательные организации Нефтеюганского района. 
</t>
    </r>
    <r>
      <rPr>
        <b/>
        <sz val="18"/>
        <rFont val="Times New Roman"/>
        <family val="1"/>
        <charset val="204"/>
      </rPr>
      <t>Показатель достигнут.</t>
    </r>
  </si>
  <si>
    <r>
      <t xml:space="preserve">Реализован проект «Благоустройство общественной территории по ул.Центральная в с.Чеускино».   </t>
    </r>
    <r>
      <rPr>
        <sz val="16"/>
        <color theme="8" tint="-0.249977111117893"/>
        <rFont val="Times New Roman"/>
        <family val="1"/>
        <charset val="204"/>
      </rPr>
      <t xml:space="preserve">          </t>
    </r>
    <r>
      <rPr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 xml:space="preserve">Показатель достигнут.   </t>
    </r>
    <r>
      <rPr>
        <sz val="16"/>
        <rFont val="Times New Roman"/>
        <family val="1"/>
        <charset val="204"/>
      </rPr>
      <t xml:space="preserve">                            </t>
    </r>
    <r>
      <rPr>
        <sz val="16"/>
        <color rgb="FFFF0000"/>
        <rFont val="Times New Roman"/>
        <family val="1"/>
        <charset val="204"/>
      </rPr>
      <t xml:space="preserve">                                                             </t>
    </r>
    <r>
      <rPr>
        <sz val="16"/>
        <rFont val="Times New Roman"/>
        <family val="1"/>
        <charset val="204"/>
      </rPr>
      <t xml:space="preserve">                                               </t>
    </r>
  </si>
  <si>
    <t xml:space="preserve">Пайвина С.Д. - заместитель директора департамента образования  Нефтеюганского района                           </t>
  </si>
  <si>
    <t xml:space="preserve">Пайвина С.Д. - заместитель директора департамента образования Нефтеюганского района     </t>
  </si>
  <si>
    <r>
      <t xml:space="preserve">Сервисы федеральной информационно-сервисной платформы цифровой образовательной среды: ФГИС «Моя школа» и платформа «Сферум». По ФГИС «Моя школа» регистрация педагогических работников осуществлена во всех образовательных организациях Нефтеюганского района.
</t>
    </r>
    <r>
      <rPr>
        <b/>
        <sz val="18"/>
        <rFont val="Times New Roman"/>
        <family val="1"/>
        <charset val="204"/>
      </rPr>
      <t>Показатель достигнут.</t>
    </r>
  </si>
  <si>
    <t>Михалев Владлен Геннадьевич - заместитель главы Нефтеюганского района</t>
  </si>
  <si>
    <t>Гусельщиков К.А. главный специалист отдела по делам молодежи администрации Нефтеюганского района</t>
  </si>
  <si>
    <t>Бородкина Оксана Владимировна -  заместитель главы  Нефтеюганского района</t>
  </si>
  <si>
    <t>Усманова Р.Р. - главный специалист МКУ "Управления по делам администрации Нефтеюганского района"</t>
  </si>
  <si>
    <t xml:space="preserve">
Чокан Т. П. - 
заместитель председателя комитета по делам народов Севера, охраны окружающей среды и водных ресурсов администрации Нефтеюганского района. 
</t>
  </si>
  <si>
    <t>всего</t>
  </si>
  <si>
    <t>Акселерация субъектов малого и среднего предпринимательства</t>
  </si>
  <si>
    <t xml:space="preserve">  Моисеенко А. Е.                председатель комитета по физической культуре и спорту Департамента культуры и спорта Нефтеюганского района </t>
  </si>
  <si>
    <r>
      <t xml:space="preserve">Работы по оснащению образовательных учреждений в сфере культуры (детские школы искусств по видам искусств) музыкальными инструментами, оборудованием и учебными материалами проиведены в 2023 году. В 2024 году поставка  не запланирована.                                        
</t>
    </r>
    <r>
      <rPr>
        <b/>
        <sz val="16"/>
        <rFont val="Times New Roman"/>
        <family val="1"/>
        <charset val="204"/>
      </rPr>
      <t>Показатель достигнут.</t>
    </r>
  </si>
  <si>
    <t xml:space="preserve">Антоненко Н.А.- заместитель директора департамента образования  Нефтеюганского района                                  </t>
  </si>
  <si>
    <t>Информация о реализации региональных проектов, входящих в состав национальных проектов Российской
Федерации за декабрь 2024 года</t>
  </si>
  <si>
    <t xml:space="preserve">      Исполнение на 
31.12.2024</t>
  </si>
  <si>
    <t>Исполнено на 
31.12.2024</t>
  </si>
  <si>
    <t>Исполнение на 31.12.2024</t>
  </si>
  <si>
    <t xml:space="preserve">Исполнено 
на 31.12.2024
</t>
  </si>
  <si>
    <t xml:space="preserve">Исполнено на 31.12.2024
</t>
  </si>
  <si>
    <r>
      <t xml:space="preserve">На 31.12.2024  обучение по повышению квалификации прошли 12 специалистов.                    
</t>
    </r>
    <r>
      <rPr>
        <b/>
        <sz val="16"/>
        <rFont val="Times New Roman"/>
        <family val="1"/>
        <charset val="204"/>
      </rPr>
      <t>Показатель достигнут.</t>
    </r>
  </si>
  <si>
    <t>15,8</t>
  </si>
  <si>
    <t>0,10</t>
  </si>
  <si>
    <t>Исполнено на 31.12.2024</t>
  </si>
  <si>
    <r>
      <t xml:space="preserve">На 31.12.2024 передано в аренду 
82,35 % недвижимого имущества в Нефтеюганском районе.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</si>
  <si>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r>
      <t xml:space="preserve">На 31.12.2024  перечень включает в себя 141 объект.
</t>
    </r>
    <r>
      <rPr>
        <b/>
        <sz val="16"/>
        <rFont val="Times New Roman"/>
        <family val="1"/>
        <charset val="204"/>
      </rPr>
      <t>Показкатель достигнут.</t>
    </r>
  </si>
  <si>
    <t>Информация о реализации региональных проектов, входящих в состав национальных проектов Российской
Федерации декабрь 2024 года</t>
  </si>
  <si>
    <r>
      <t xml:space="preserve">На 31.12.2024 вовлечено в мероприятие по очистке берегов водных объектов     4 357 тыс.чел.  
</t>
    </r>
    <r>
      <rPr>
        <b/>
        <sz val="16"/>
        <rFont val="Times New Roman"/>
        <family val="1"/>
        <charset val="204"/>
      </rPr>
      <t>Показатель достигнут.</t>
    </r>
  </si>
  <si>
    <r>
      <t xml:space="preserve">На 31.12.2024 года охват дополнительными общеобразовательными программами составил 7 907  чел. (по данным Автоматизированной информационной системы "Персонифицированное дополнительное образование") или  88,0 %  от численности детей в возрасте от 5 до 18 лет проживающих в Нефтеюганском районе.                    
</t>
    </r>
    <r>
      <rPr>
        <b/>
        <sz val="18"/>
        <rFont val="Times New Roman"/>
        <family val="1"/>
        <charset val="204"/>
      </rPr>
      <t>Показатель достигнут.</t>
    </r>
  </si>
  <si>
    <r>
      <t>На 31.12.2024 значение показателя составило 13,6 % или 1 078 обучающихся.</t>
    </r>
    <r>
      <rPr>
        <b/>
        <sz val="18"/>
        <rFont val="Times New Roman"/>
        <family val="1"/>
        <charset val="204"/>
      </rPr>
      <t xml:space="preserve">     </t>
    </r>
    <r>
      <rPr>
        <b/>
        <sz val="18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8"/>
        <rFont val="Times New Roman"/>
        <family val="1"/>
        <charset val="204"/>
      </rPr>
      <t>Показатель достигнут.</t>
    </r>
  </si>
  <si>
    <t>92,3</t>
  </si>
  <si>
    <r>
      <t xml:space="preserve">
Уровень обеспеченности граждан спортивными сооружениями, исходя из единовременной пропускной способности объектов спорта, составляет 57,4 %.
</t>
    </r>
    <r>
      <rPr>
        <b/>
        <sz val="16"/>
        <rFont val="Times New Roman"/>
        <family val="1"/>
        <charset val="204"/>
      </rPr>
      <t>Показатель достигнут.</t>
    </r>
  </si>
  <si>
    <r>
      <t>На 31.12.2024 курсы по</t>
    </r>
    <r>
      <rPr>
        <sz val="18"/>
        <color theme="1"/>
        <rFont val="Times New Roman"/>
        <family val="1"/>
        <charset val="204"/>
      </rPr>
      <t>вышения квалификации прошли 657 педагоогических работника, из них обучение в центрах непрерывного повышения профессионального мастерства прошли 200 педагогических работников.</t>
    </r>
    <r>
      <rPr>
        <sz val="18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</t>
    </r>
    <r>
      <rPr>
        <sz val="18"/>
        <color theme="1"/>
        <rFont val="Times New Roman"/>
        <family val="1"/>
        <charset val="204"/>
      </rPr>
      <t xml:space="preserve">
</t>
    </r>
    <r>
      <rPr>
        <b/>
        <sz val="18"/>
        <rFont val="Times New Roman"/>
        <family val="1"/>
        <charset val="204"/>
      </rPr>
      <t>Показатель достигнут.</t>
    </r>
  </si>
  <si>
    <r>
      <t xml:space="preserve">На 31.12.2024 года </t>
    </r>
    <r>
      <rPr>
        <sz val="18"/>
        <color theme="1"/>
        <rFont val="Times New Roman"/>
        <family val="1"/>
        <charset val="204"/>
      </rPr>
      <t>в</t>
    </r>
    <r>
      <rPr>
        <sz val="18"/>
        <rFont val="Times New Roman"/>
        <family val="1"/>
        <charset val="204"/>
      </rPr>
      <t xml:space="preserve">о всех образовательных организациях Нефтеюганского района в 6-11 классах проводится курс внеурочных занятий «Россия – мои горизонты», материалы которого размещены на платформе профориентации Российской Федерации https://bvbinfo.ru в разделе «Профминимум». В рамках федерального проекта «Успех каждого ребенка» национального проекта «Образование» Минпросвещения России реализует проект «Шоу профессий». Также учащиеся Нефтеюганского района -участники регионального проекта "Будуший профессионал"
</t>
    </r>
    <r>
      <rPr>
        <b/>
        <sz val="18"/>
        <rFont val="Times New Roman"/>
        <family val="1"/>
        <charset val="204"/>
      </rPr>
      <t>Показатель достигнут.</t>
    </r>
  </si>
  <si>
    <r>
      <rPr>
        <sz val="18"/>
        <color theme="1"/>
        <rFont val="Times New Roman"/>
        <family val="1"/>
        <charset val="204"/>
      </rPr>
      <t>В декабре:</t>
    </r>
    <r>
      <rPr>
        <sz val="18"/>
        <rFont val="Times New Roman"/>
        <family val="1"/>
        <charset val="204"/>
      </rPr>
      <t xml:space="preserve">
В Международный день инвалидов, людей с безграничными возможностями волонтеры городского и сельских поселений посетили особенных воспитанников детских садов и подарили подарки, на базе молодежных пространств организовали веселые и познавательные мероприятия.
В рамках «Зимней недели добра» в поселениях Нефтеюганского района состоялись «Ярмарки добра», ярмарка «МыВместе», организованы мастер-классы, акции и квесты.
Волонтеры Нефтеюганского района организовали акцию по очистке дворовой территории от снега для супруги участника специальной военной операции.
В День добровольца активисты и волонтеры Нефтеюганского района присоединились к акции «Коробка храбрости», акции «Рассказать всем» провели беседы с целью популяризации добровольчества (волонтерства).
В рамках празднования 94-летия Ханты-Мансийского автономного округа – Югры волонтеры организовали и провели множество различных мероприятий: спектакли, концерты, выставки, мастер-классы и квесты.
В декабре состоялся муниципальный форум «Каникулы Первых», активисты «Движения Первых»</t>
    </r>
    <r>
      <rPr>
        <sz val="18"/>
        <color rgb="FFFF0000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 xml:space="preserve">принимали участие в Турслете, Доброслете, мастер-классах, тренингах, квестах и профориентации, а также состоялась личная встреча с Главой Нефтеюганского района.
В гп. Пойковский состоялось торжественное открытие «Добро.Центра»
</t>
    </r>
    <r>
      <rPr>
        <b/>
        <sz val="18"/>
        <rFont val="Times New Roman"/>
        <family val="1"/>
        <charset val="204"/>
      </rPr>
      <t>Показатель достигнут.</t>
    </r>
  </si>
  <si>
    <r>
      <t xml:space="preserve">В </t>
    </r>
    <r>
      <rPr>
        <sz val="18"/>
        <color theme="1"/>
        <rFont val="Times New Roman"/>
        <family val="1"/>
        <charset val="204"/>
      </rPr>
      <t>декабре</t>
    </r>
    <r>
      <rPr>
        <sz val="18"/>
        <rFont val="Times New Roman"/>
        <family val="1"/>
        <charset val="204"/>
      </rPr>
      <t xml:space="preserve"> рамках «Зимней недели добра» в поселениях Нефтеюганского района состоялись «Ярмарки добра», были организованы мастер-классы по плетению маскировочных сетей, изготовлению окопных свечей, акции, квесты. В декабре состоялись районные соревнования по пулевой стрельбе «Юный стрелок 2024» среди обучающихся Нефтеюганского района.
В честь празднования Нового года, муниципальный штаб гуманитарной помощи «Мы Вместе» организовали акции по сбору гуманитарной помощи для участников специальной военной операции. 
</t>
    </r>
    <r>
      <rPr>
        <b/>
        <sz val="18"/>
        <rFont val="Times New Roman"/>
        <family val="1"/>
        <charset val="204"/>
      </rPr>
      <t>Показатель достигнут.</t>
    </r>
  </si>
  <si>
    <r>
      <t>В</t>
    </r>
    <r>
      <rPr>
        <sz val="18"/>
        <color rgb="FFFF0000"/>
        <rFont val="Times New Roman"/>
        <family val="1"/>
        <charset val="204"/>
      </rPr>
      <t xml:space="preserve"> </t>
    </r>
    <r>
      <rPr>
        <sz val="18"/>
        <color theme="1"/>
        <rFont val="Times New Roman"/>
        <family val="1"/>
        <charset val="204"/>
      </rPr>
      <t>декабре в Детском</t>
    </r>
    <r>
      <rPr>
        <sz val="18"/>
        <rFont val="Times New Roman"/>
        <family val="1"/>
        <charset val="204"/>
      </rPr>
      <t xml:space="preserve"> саду «Улыбка» сп. Салым состоялось посвящение юных патриотов в «Орлята России».  Волонтеры Нефтеюганского района организовали акцию по очистке дворовой территории от снега для семей-участников специальной военной операции.                                                                                                                                                  </t>
    </r>
    <r>
      <rPr>
        <b/>
        <sz val="18"/>
        <rFont val="Times New Roman"/>
        <family val="1"/>
        <charset val="204"/>
      </rPr>
      <t xml:space="preserve">Показатель достигнут.       </t>
    </r>
    <r>
      <rPr>
        <sz val="18"/>
        <rFont val="Times New Roman"/>
        <family val="1"/>
        <charset val="204"/>
      </rPr>
      <t xml:space="preserve">                 </t>
    </r>
  </si>
  <si>
    <r>
      <t xml:space="preserve">В 2025 году в рамках регионального проекта "Формирование комфортной городской среды" планируется к реализации </t>
    </r>
    <r>
      <rPr>
        <sz val="16"/>
        <color theme="1"/>
        <rFont val="Times New Roman"/>
        <family val="1"/>
        <charset val="204"/>
      </rPr>
      <t>общественная территория</t>
    </r>
    <r>
      <rPr>
        <sz val="16"/>
        <rFont val="Times New Roman"/>
        <family val="1"/>
        <charset val="204"/>
      </rPr>
      <t xml:space="preserve"> в сп.Салым. 
</t>
    </r>
    <r>
      <rPr>
        <b/>
        <sz val="16"/>
        <rFont val="Times New Roman"/>
        <family val="1"/>
        <charset val="204"/>
      </rPr>
      <t>Показатель достигнут.</t>
    </r>
  </si>
  <si>
    <t xml:space="preserve">В 2024 году в Нефтеюганском районе планируется к вводу 32 000 кв. м жилья. 
Введено в эксплуатацию 29 069 кв. м. жилья, в том числе: индивидуального жилья 18 943 кв.м (175 домов), многоквартирные жилые дома - 10 126 кв.м (4 МКД) </t>
  </si>
  <si>
    <r>
      <rPr>
        <b/>
        <sz val="16"/>
        <rFont val="Times New Roman"/>
        <family val="1"/>
        <charset val="204"/>
      </rPr>
      <t xml:space="preserve">Реконструкция объекта: "Здание станции 2-го Подъема, ВОС-8000м3" в гп.Пойковский.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На объекте Возведены здания Блока водоподготовки с АБК, здание насосной станции, здание промывных вод, здание КПП, КТПН.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1. Здание Станции ВОС с АБК.</t>
    </r>
    <r>
      <rPr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Здание Станции ВОС с АБК:Завершен основной комплекс СМР -100%. Выполнена опрессовка, промывка и обеззараживание технологических  трубопроводов, проверка на герметичность скорых безнапорных фильтров 1-й и 2-й ступени очистки. </t>
    </r>
    <r>
      <rPr>
        <sz val="16"/>
        <color theme="1"/>
        <rFont val="Times New Roman"/>
        <family val="1"/>
        <charset val="204"/>
      </rPr>
      <t>Выполнены</t>
    </r>
    <r>
      <rPr>
        <sz val="16"/>
        <rFont val="Times New Roman"/>
        <family val="1"/>
        <charset val="204"/>
      </rPr>
      <t xml:space="preserve"> работы по засыпке фильтрующего материала (кварцевый песок разных фракций и сорбент марки МС)  в фильтра ФОВ (закрытого типа) и скорые фильтра 1-й и 2-й ступени очистки. Работы завершены 100 %
</t>
    </r>
    <r>
      <rPr>
        <b/>
        <sz val="16"/>
        <rFont val="Times New Roman"/>
        <family val="1"/>
        <charset val="204"/>
      </rPr>
      <t xml:space="preserve">2. Здание промывных вод. </t>
    </r>
    <r>
      <rPr>
        <sz val="16"/>
        <rFont val="Times New Roman"/>
        <family val="1"/>
        <charset val="204"/>
      </rPr>
      <t xml:space="preserve">Ведутся </t>
    </r>
    <r>
      <rPr>
        <b/>
        <sz val="16"/>
        <rFont val="Times New Roman"/>
        <family val="1"/>
        <charset val="204"/>
      </rPr>
      <t>э</t>
    </r>
    <r>
      <rPr>
        <sz val="16"/>
        <rFont val="Times New Roman"/>
        <family val="1"/>
        <charset val="204"/>
      </rPr>
      <t xml:space="preserve">лектромонтажные работы, обвязка технологического оборудования.                                                                                        
</t>
    </r>
    <r>
      <rPr>
        <b/>
        <sz val="16"/>
        <rFont val="Times New Roman"/>
        <family val="1"/>
        <charset val="204"/>
      </rPr>
      <t>3. Здание Насосной станции 2-подьема.</t>
    </r>
    <r>
      <rPr>
        <sz val="16"/>
        <rFont val="Times New Roman"/>
        <family val="1"/>
        <charset val="204"/>
      </rPr>
      <t xml:space="preserve"> Работы завершены 100%. 
</t>
    </r>
    <r>
      <rPr>
        <b/>
        <sz val="16"/>
        <rFont val="Times New Roman"/>
        <family val="1"/>
        <charset val="204"/>
      </rPr>
      <t>4.КНС и Сети напорной канализации.</t>
    </r>
    <r>
      <rPr>
        <sz val="16"/>
        <rFont val="Times New Roman"/>
        <family val="1"/>
        <charset val="204"/>
      </rPr>
      <t xml:space="preserve"> Работы завершены 100%. 
</t>
    </r>
    <r>
      <rPr>
        <b/>
        <sz val="16"/>
        <rFont val="Times New Roman"/>
        <family val="1"/>
        <charset val="204"/>
      </rPr>
      <t xml:space="preserve">5. КПП. </t>
    </r>
    <r>
      <rPr>
        <sz val="16"/>
        <rFont val="Times New Roman"/>
        <family val="1"/>
        <charset val="204"/>
      </rPr>
      <t xml:space="preserve">Работы завершены 100%, помещение готово к эксплуатации.
</t>
    </r>
    <r>
      <rPr>
        <b/>
        <sz val="16"/>
        <rFont val="Times New Roman"/>
        <family val="1"/>
        <charset val="204"/>
      </rPr>
      <t xml:space="preserve">6. КТП. </t>
    </r>
    <r>
      <rPr>
        <sz val="16"/>
        <rFont val="Times New Roman"/>
        <family val="1"/>
        <charset val="204"/>
      </rPr>
      <t xml:space="preserve">Работы завершены 100%.
</t>
    </r>
    <r>
      <rPr>
        <b/>
        <sz val="16"/>
        <rFont val="Times New Roman"/>
        <family val="1"/>
        <charset val="204"/>
      </rPr>
      <t>7. Внутриплощадочные сети водопровода и канализации.</t>
    </r>
    <r>
      <rPr>
        <sz val="16"/>
        <rFont val="Times New Roman"/>
        <family val="1"/>
        <charset val="204"/>
      </rPr>
      <t xml:space="preserve">
Выполнены работы по сетям в объеме 60,0% (оставшиеся 40,0 % будут выполнены после демонтажа, существующего ВОС и РЧВ)             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
Строительная готовность: 80 % </t>
    </r>
  </si>
  <si>
    <r>
      <t>Проведены субботники в гп.Пойковский, сп.Салым, с.Чеускино, с.Лемпино, сп.Усть-Юган, п.Юганская Обь, сп.Каркатеевы, на межселенной территории. Объем убраного мусора 139,2м</t>
    </r>
    <r>
      <rPr>
        <vertAlign val="superscript"/>
        <sz val="16"/>
        <rFont val="Times New Roman"/>
        <family val="1"/>
        <charset val="204"/>
      </rPr>
      <t>3</t>
    </r>
    <r>
      <rPr>
        <sz val="16"/>
        <rFont val="Times New Roman"/>
        <family val="1"/>
        <charset val="204"/>
      </rPr>
      <t xml:space="preserve">    
</t>
    </r>
    <r>
      <rPr>
        <b/>
        <sz val="16"/>
        <rFont val="Times New Roman"/>
        <family val="1"/>
        <charset val="204"/>
      </rPr>
      <t>Показатель достигнут</t>
    </r>
  </si>
  <si>
    <r>
      <t xml:space="preserve">
Заключено соглашение  о предоставлении субсидии местному бюджету из бюджета Ханты-Мансийского автономного округа – Югры от 24.01.2024 № МСПI5 2024 - 17.Финансовая поддеркаж предоставлена  15 субъектам МСП по следующим направлениям:
-  на аренду (субаренду) нежилых помещений (6 субъектам МСП);
- на приобретение оборудования (основных средств) и лицензионных программных продуктов (8 субъектам МСП);   
- возмещение части затрат на обязательную сертификацию произведенной продукции (1 субъект МСП);
- на оплату коммунальных услуг нежилых помещений (6 субъектов МСП).
1 субъект МСП отказлся от подписания соглашения о предоставлении субсидии. 1 СМСП отказано в получении субсидии.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 xml:space="preserve">Кассовое исполнение составило 100 %. </t>
    </r>
    <r>
      <rPr>
        <sz val="16"/>
        <rFont val="Times New Roman"/>
        <family val="1"/>
        <charset val="204"/>
      </rPr>
      <t xml:space="preserve"> </t>
    </r>
    <r>
      <rPr>
        <sz val="16"/>
        <color rgb="FFFF00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</t>
    </r>
  </si>
  <si>
    <r>
      <t xml:space="preserve">Заключено соглашение  о предоставлении субсидии местному бюджету из бюджета Ханты-Мансийского автономного округа – Югры от 24.01.2024 № МСПI4 2024 - 18.  По региональному проекту финансовая поддержка предоставлена 2 субъектам МСП по направлению возмещение части затрат на приобретение основных средств (оборудование, оргтехника). 
</t>
    </r>
    <r>
      <rPr>
        <b/>
        <sz val="16"/>
        <rFont val="Times New Roman"/>
        <family val="1"/>
        <charset val="204"/>
      </rPr>
      <t xml:space="preserve">Кассовое исполнение составило 100 %.  </t>
    </r>
    <r>
      <rPr>
        <b/>
        <sz val="16"/>
        <color rgb="FFFF0000"/>
        <rFont val="Times New Roman"/>
        <family val="1"/>
        <charset val="204"/>
      </rPr>
      <t xml:space="preserve">     </t>
    </r>
    <r>
      <rPr>
        <sz val="16"/>
        <rFont val="Times New Roman"/>
        <family val="1"/>
        <charset val="204"/>
      </rPr>
      <t xml:space="preserve">
</t>
    </r>
  </si>
  <si>
    <r>
      <t xml:space="preserve">С 01.09.2023 осуществлен переход на социальный сертификат в сфере дополнительного образования.
Охват  социальным сертификатом на 31.12.2024 составил  25,3 % (2 269 сертификатов) от числа детей в возрасте с 5 до 18 лет, охваченных дополнительным образованием.
</t>
    </r>
    <r>
      <rPr>
        <b/>
        <sz val="18"/>
        <color theme="1"/>
        <rFont val="Times New Roman"/>
        <family val="1"/>
        <charset val="204"/>
      </rPr>
      <t>Показатель достигнут.</t>
    </r>
  </si>
  <si>
    <r>
      <t xml:space="preserve">На 31.12.2024 во всех детских садах района открыты группы раннего возраста (от 1,6 до 3 лет).
</t>
    </r>
    <r>
      <rPr>
        <b/>
        <sz val="16"/>
        <rFont val="Times New Roman"/>
        <family val="1"/>
        <charset val="204"/>
      </rPr>
      <t>Показатель достигнут.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</si>
</sst>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\ _₽_-;\-* #,##0\ _₽_-;_-* &quot;-&quot;??\ _₽_-;_-@_-"/>
    <numFmt numFmtId="167" formatCode="_-* #,##0.0\ _₽_-;\-* #,##0.0\ _₽_-;_-* &quot;-&quot;??\ _₽_-;_-@_-"/>
    <numFmt numFmtId="168" formatCode="000000"/>
    <numFmt numFmtId="169" formatCode="#,##0.000_ ;\-#,##0.000\ "/>
    <numFmt numFmtId="170" formatCode="#,##0.00\ _₽"/>
    <numFmt numFmtId="171" formatCode="0.0"/>
    <numFmt numFmtId="172" formatCode="#,##0.0_ ;\-#,##0.0\ "/>
    <numFmt numFmtId="173" formatCode="#,##0.00_ ;\-#,##0.00\ "/>
    <numFmt numFmtId="174" formatCode="#,##0.0\ _₽;\-#,##0.0\ _₽"/>
  </numFmts>
  <fonts count="26" x14ac:knownFonts="1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20"/>
      <name val="Times New Roman"/>
      <family val="1"/>
      <charset val="204"/>
    </font>
    <font>
      <sz val="16"/>
      <name val="Calibri"/>
      <family val="2"/>
      <scheme val="minor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scheme val="minor"/>
    </font>
    <font>
      <sz val="16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Calibri"/>
      <family val="2"/>
      <scheme val="minor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6"/>
      <color theme="8" tint="-0.249977111117893"/>
      <name val="Times New Roman"/>
      <family val="1"/>
      <charset val="204"/>
    </font>
    <font>
      <vertAlign val="superscript"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39">
    <xf numFmtId="0" fontId="0" fillId="0" borderId="0" xfId="0"/>
    <xf numFmtId="0" fontId="7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top" wrapText="1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1" fillId="0" borderId="0" xfId="0" applyNumberFormat="1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shrinkToFit="1"/>
    </xf>
    <xf numFmtId="1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 shrinkToFit="1"/>
    </xf>
    <xf numFmtId="167" fontId="9" fillId="0" borderId="1" xfId="0" applyNumberFormat="1" applyFont="1" applyFill="1" applyBorder="1" applyAlignment="1">
      <alignment horizontal="center" vertical="center"/>
    </xf>
    <xf numFmtId="173" fontId="9" fillId="0" borderId="1" xfId="0" applyNumberFormat="1" applyFont="1" applyFill="1" applyBorder="1" applyAlignment="1">
      <alignment horizontal="center" vertical="center" shrinkToFit="1"/>
    </xf>
    <xf numFmtId="164" fontId="9" fillId="0" borderId="1" xfId="0" applyNumberFormat="1" applyFont="1" applyFill="1" applyBorder="1" applyAlignment="1">
      <alignment horizontal="center" vertical="center" shrinkToFit="1"/>
    </xf>
    <xf numFmtId="2" fontId="9" fillId="0" borderId="1" xfId="0" applyNumberFormat="1" applyFont="1" applyFill="1" applyBorder="1" applyAlignment="1">
      <alignment horizontal="center" vertical="center" shrinkToFit="1"/>
    </xf>
    <xf numFmtId="164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171" fontId="9" fillId="0" borderId="1" xfId="0" applyNumberFormat="1" applyFont="1" applyFill="1" applyBorder="1" applyAlignment="1">
      <alignment horizontal="center" vertical="center"/>
    </xf>
    <xf numFmtId="172" fontId="9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top"/>
    </xf>
    <xf numFmtId="0" fontId="4" fillId="3" borderId="0" xfId="0" applyFont="1" applyFill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2" fontId="4" fillId="4" borderId="0" xfId="0" applyNumberFormat="1" applyFont="1" applyFill="1" applyAlignment="1">
      <alignment vertical="center"/>
    </xf>
    <xf numFmtId="165" fontId="1" fillId="4" borderId="1" xfId="0" applyNumberFormat="1" applyFont="1" applyFill="1" applyBorder="1" applyAlignment="1">
      <alignment horizontal="left" vertical="center" wrapText="1"/>
    </xf>
    <xf numFmtId="169" fontId="1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/>
    </xf>
    <xf numFmtId="4" fontId="4" fillId="4" borderId="0" xfId="0" applyNumberFormat="1" applyFont="1" applyFill="1" applyAlignment="1">
      <alignment vertical="center"/>
    </xf>
    <xf numFmtId="168" fontId="1" fillId="4" borderId="6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165" fontId="9" fillId="4" borderId="1" xfId="0" applyNumberFormat="1" applyFont="1" applyFill="1" applyBorder="1" applyAlignment="1">
      <alignment horizontal="center" vertical="center"/>
    </xf>
    <xf numFmtId="173" fontId="9" fillId="4" borderId="1" xfId="0" applyNumberFormat="1" applyFont="1" applyFill="1" applyBorder="1" applyAlignment="1">
      <alignment horizontal="center" vertical="center"/>
    </xf>
    <xf numFmtId="167" fontId="9" fillId="4" borderId="1" xfId="0" applyNumberFormat="1" applyFont="1" applyFill="1" applyBorder="1" applyAlignment="1">
      <alignment horizontal="center" vertical="center"/>
    </xf>
    <xf numFmtId="165" fontId="9" fillId="4" borderId="1" xfId="0" quotePrefix="1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172" fontId="9" fillId="4" borderId="1" xfId="0" applyNumberFormat="1" applyFont="1" applyFill="1" applyBorder="1" applyAlignment="1">
      <alignment horizontal="center" vertical="center"/>
    </xf>
    <xf numFmtId="49" fontId="9" fillId="4" borderId="8" xfId="0" applyNumberFormat="1" applyFont="1" applyFill="1" applyBorder="1" applyAlignment="1">
      <alignment horizontal="left"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 wrapText="1"/>
    </xf>
    <xf numFmtId="165" fontId="9" fillId="4" borderId="8" xfId="0" applyNumberFormat="1" applyFont="1" applyFill="1" applyBorder="1" applyAlignment="1">
      <alignment horizontal="center" vertical="center" wrapText="1"/>
    </xf>
    <xf numFmtId="167" fontId="9" fillId="4" borderId="8" xfId="0" applyNumberFormat="1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165" fontId="1" fillId="4" borderId="0" xfId="0" applyNumberFormat="1" applyFont="1" applyFill="1"/>
    <xf numFmtId="165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left" vertical="center" wrapText="1"/>
    </xf>
    <xf numFmtId="49" fontId="1" fillId="4" borderId="0" xfId="0" applyNumberFormat="1" applyFont="1" applyFill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4" fontId="2" fillId="4" borderId="1" xfId="1" applyNumberFormat="1" applyFont="1" applyFill="1" applyBorder="1" applyAlignment="1">
      <alignment horizontal="center" vertical="center" wrapText="1"/>
    </xf>
    <xf numFmtId="0" fontId="1" fillId="4" borderId="1" xfId="1" applyNumberFormat="1" applyFont="1" applyFill="1" applyBorder="1" applyAlignment="1">
      <alignment horizontal="center" vertical="center" wrapText="1"/>
    </xf>
    <xf numFmtId="4" fontId="1" fillId="4" borderId="1" xfId="1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73" fontId="2" fillId="4" borderId="1" xfId="3" applyNumberFormat="1" applyFont="1" applyFill="1" applyBorder="1" applyAlignment="1">
      <alignment horizontal="center" vertical="center" wrapText="1"/>
    </xf>
    <xf numFmtId="4" fontId="20" fillId="4" borderId="1" xfId="0" applyNumberFormat="1" applyFont="1" applyFill="1" applyBorder="1" applyAlignment="1">
      <alignment horizontal="center" vertical="center" wrapText="1"/>
    </xf>
    <xf numFmtId="173" fontId="1" fillId="4" borderId="1" xfId="3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166" fontId="1" fillId="4" borderId="1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left" vertical="center" wrapText="1"/>
    </xf>
    <xf numFmtId="171" fontId="1" fillId="4" borderId="2" xfId="0" applyNumberFormat="1" applyFont="1" applyFill="1" applyBorder="1" applyAlignment="1">
      <alignment horizontal="center" vertical="center" wrapText="1"/>
    </xf>
    <xf numFmtId="171" fontId="1" fillId="4" borderId="6" xfId="0" applyNumberFormat="1" applyFont="1" applyFill="1" applyBorder="1" applyAlignment="1">
      <alignment horizontal="center" vertical="center" wrapText="1"/>
    </xf>
    <xf numFmtId="171" fontId="1" fillId="4" borderId="3" xfId="0" applyNumberFormat="1" applyFont="1" applyFill="1" applyBorder="1" applyAlignment="1">
      <alignment horizontal="center" vertical="center" wrapText="1"/>
    </xf>
    <xf numFmtId="17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7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top" wrapText="1"/>
    </xf>
    <xf numFmtId="0" fontId="9" fillId="0" borderId="6" xfId="0" applyNumberFormat="1" applyFont="1" applyFill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horizontal="center" vertical="top" wrapText="1"/>
    </xf>
    <xf numFmtId="166" fontId="9" fillId="0" borderId="14" xfId="0" applyNumberFormat="1" applyFont="1" applyFill="1" applyBorder="1" applyAlignment="1">
      <alignment horizontal="center" vertical="top" wrapText="1"/>
    </xf>
    <xf numFmtId="166" fontId="9" fillId="0" borderId="15" xfId="0" applyNumberFormat="1" applyFont="1" applyFill="1" applyBorder="1" applyAlignment="1">
      <alignment horizontal="center" vertical="top" wrapText="1"/>
    </xf>
    <xf numFmtId="166" fontId="9" fillId="0" borderId="19" xfId="0" applyNumberFormat="1" applyFont="1" applyFill="1" applyBorder="1" applyAlignment="1">
      <alignment horizontal="center" vertical="top" wrapText="1"/>
    </xf>
    <xf numFmtId="49" fontId="9" fillId="4" borderId="1" xfId="0" applyNumberFormat="1" applyFont="1" applyFill="1" applyBorder="1" applyAlignment="1">
      <alignment horizontal="left" vertical="center" wrapText="1"/>
    </xf>
    <xf numFmtId="49" fontId="9" fillId="4" borderId="2" xfId="0" applyNumberFormat="1" applyFont="1" applyFill="1" applyBorder="1" applyAlignment="1">
      <alignment horizontal="left" vertical="center" wrapText="1"/>
    </xf>
    <xf numFmtId="49" fontId="9" fillId="4" borderId="6" xfId="0" applyNumberFormat="1" applyFont="1" applyFill="1" applyBorder="1" applyAlignment="1">
      <alignment horizontal="left" vertical="center" wrapText="1"/>
    </xf>
    <xf numFmtId="49" fontId="9" fillId="4" borderId="3" xfId="0" applyNumberFormat="1" applyFont="1" applyFill="1" applyBorder="1" applyAlignment="1">
      <alignment horizontal="left" vertical="center" wrapText="1"/>
    </xf>
    <xf numFmtId="166" fontId="9" fillId="0" borderId="2" xfId="0" applyNumberFormat="1" applyFont="1" applyFill="1" applyBorder="1" applyAlignment="1">
      <alignment horizontal="center" vertical="top" wrapText="1"/>
    </xf>
    <xf numFmtId="166" fontId="9" fillId="0" borderId="6" xfId="0" applyNumberFormat="1" applyFont="1" applyFill="1" applyBorder="1" applyAlignment="1">
      <alignment horizontal="center" vertical="top" wrapText="1"/>
    </xf>
    <xf numFmtId="166" fontId="9" fillId="0" borderId="3" xfId="0" applyNumberFormat="1" applyFont="1" applyFill="1" applyBorder="1" applyAlignment="1">
      <alignment horizontal="center" vertical="top" wrapText="1"/>
    </xf>
    <xf numFmtId="166" fontId="9" fillId="0" borderId="26" xfId="0" applyNumberFormat="1" applyFont="1" applyFill="1" applyBorder="1" applyAlignment="1">
      <alignment horizontal="center" vertical="top" wrapText="1"/>
    </xf>
    <xf numFmtId="166" fontId="9" fillId="0" borderId="27" xfId="0" applyNumberFormat="1" applyFont="1" applyFill="1" applyBorder="1" applyAlignment="1">
      <alignment horizontal="center" vertical="top" wrapText="1"/>
    </xf>
    <xf numFmtId="166" fontId="9" fillId="0" borderId="28" xfId="0" applyNumberFormat="1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171" fontId="10" fillId="4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170" fontId="10" fillId="4" borderId="1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2" fontId="9" fillId="4" borderId="6" xfId="0" applyNumberFormat="1" applyFont="1" applyFill="1" applyBorder="1" applyAlignment="1">
      <alignment horizontal="center" vertical="center" wrapText="1"/>
    </xf>
    <xf numFmtId="2" fontId="9" fillId="4" borderId="3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5" fontId="9" fillId="4" borderId="2" xfId="0" applyNumberFormat="1" applyFont="1" applyFill="1" applyBorder="1" applyAlignment="1">
      <alignment horizontal="center" vertical="center"/>
    </xf>
    <xf numFmtId="165" fontId="9" fillId="4" borderId="6" xfId="0" applyNumberFormat="1" applyFont="1" applyFill="1" applyBorder="1" applyAlignment="1">
      <alignment horizontal="center" vertical="center"/>
    </xf>
    <xf numFmtId="165" fontId="9" fillId="4" borderId="3" xfId="0" applyNumberFormat="1" applyFont="1" applyFill="1" applyBorder="1" applyAlignment="1">
      <alignment horizontal="center" vertical="center"/>
    </xf>
    <xf numFmtId="2" fontId="9" fillId="4" borderId="2" xfId="0" applyNumberFormat="1" applyFont="1" applyFill="1" applyBorder="1" applyAlignment="1">
      <alignment horizontal="center" vertical="center"/>
    </xf>
    <xf numFmtId="2" fontId="9" fillId="4" borderId="6" xfId="0" applyNumberFormat="1" applyFont="1" applyFill="1" applyBorder="1" applyAlignment="1">
      <alignment horizontal="center" vertical="center"/>
    </xf>
    <xf numFmtId="2" fontId="9" fillId="4" borderId="3" xfId="0" applyNumberFormat="1" applyFont="1" applyFill="1" applyBorder="1" applyAlignment="1">
      <alignment horizontal="center" vertical="center"/>
    </xf>
    <xf numFmtId="172" fontId="9" fillId="4" borderId="2" xfId="0" applyNumberFormat="1" applyFont="1" applyFill="1" applyBorder="1" applyAlignment="1">
      <alignment horizontal="center" vertical="center"/>
    </xf>
    <xf numFmtId="172" fontId="9" fillId="4" borderId="6" xfId="0" applyNumberFormat="1" applyFont="1" applyFill="1" applyBorder="1" applyAlignment="1">
      <alignment horizontal="center" vertical="center"/>
    </xf>
    <xf numFmtId="172" fontId="9" fillId="4" borderId="3" xfId="0" applyNumberFormat="1" applyFont="1" applyFill="1" applyBorder="1" applyAlignment="1">
      <alignment horizontal="center" vertical="center"/>
    </xf>
    <xf numFmtId="171" fontId="9" fillId="0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top" wrapText="1"/>
    </xf>
    <xf numFmtId="166" fontId="9" fillId="0" borderId="10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166" fontId="9" fillId="3" borderId="10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166" fontId="9" fillId="3" borderId="2" xfId="0" applyNumberFormat="1" applyFont="1" applyFill="1" applyBorder="1" applyAlignment="1">
      <alignment horizontal="center" vertical="top" wrapText="1"/>
    </xf>
    <xf numFmtId="166" fontId="9" fillId="3" borderId="6" xfId="0" applyNumberFormat="1" applyFont="1" applyFill="1" applyBorder="1" applyAlignment="1">
      <alignment horizontal="center" vertical="top" wrapText="1"/>
    </xf>
    <xf numFmtId="166" fontId="9" fillId="3" borderId="3" xfId="0" applyNumberFormat="1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0" fontId="11" fillId="0" borderId="19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center" wrapText="1"/>
    </xf>
    <xf numFmtId="2" fontId="10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171" fontId="15" fillId="0" borderId="2" xfId="0" applyNumberFormat="1" applyFont="1" applyFill="1" applyBorder="1" applyAlignment="1">
      <alignment horizontal="center" vertical="center"/>
    </xf>
    <xf numFmtId="171" fontId="16" fillId="0" borderId="6" xfId="0" applyNumberFormat="1" applyFont="1" applyFill="1" applyBorder="1" applyAlignment="1">
      <alignment horizontal="center" vertical="center"/>
    </xf>
    <xf numFmtId="171" fontId="16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165" fontId="10" fillId="0" borderId="2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171" fontId="9" fillId="0" borderId="2" xfId="0" applyNumberFormat="1" applyFont="1" applyFill="1" applyBorder="1" applyAlignment="1">
      <alignment horizontal="center" vertical="center"/>
    </xf>
    <xf numFmtId="171" fontId="11" fillId="0" borderId="6" xfId="0" applyNumberFormat="1" applyFont="1" applyFill="1" applyBorder="1" applyAlignment="1">
      <alignment horizontal="center" vertical="center"/>
    </xf>
    <xf numFmtId="171" fontId="11" fillId="0" borderId="3" xfId="0" applyNumberFormat="1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left" vertical="center" wrapText="1"/>
    </xf>
    <xf numFmtId="165" fontId="1" fillId="4" borderId="6" xfId="0" applyNumberFormat="1" applyFont="1" applyFill="1" applyBorder="1" applyAlignment="1">
      <alignment horizontal="left" vertical="center" wrapText="1"/>
    </xf>
    <xf numFmtId="169" fontId="1" fillId="4" borderId="2" xfId="0" applyNumberFormat="1" applyFont="1" applyFill="1" applyBorder="1" applyAlignment="1">
      <alignment horizontal="center" vertical="center" wrapText="1"/>
    </xf>
    <xf numFmtId="169" fontId="1" fillId="4" borderId="6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9" fontId="1" fillId="4" borderId="1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172" fontId="1" fillId="4" borderId="2" xfId="0" applyNumberFormat="1" applyFont="1" applyFill="1" applyBorder="1" applyAlignment="1">
      <alignment horizontal="center" vertical="center"/>
    </xf>
    <xf numFmtId="172" fontId="1" fillId="4" borderId="6" xfId="0" applyNumberFormat="1" applyFont="1" applyFill="1" applyBorder="1" applyAlignment="1">
      <alignment horizontal="center" vertical="center"/>
    </xf>
    <xf numFmtId="172" fontId="1" fillId="4" borderId="3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left" vertical="center" wrapText="1"/>
    </xf>
    <xf numFmtId="0" fontId="5" fillId="4" borderId="6" xfId="0" applyNumberFormat="1" applyFont="1" applyFill="1" applyBorder="1" applyAlignment="1">
      <alignment horizontal="left" vertical="center" wrapText="1"/>
    </xf>
    <xf numFmtId="0" fontId="5" fillId="4" borderId="3" xfId="0" applyNumberFormat="1" applyFont="1" applyFill="1" applyBorder="1" applyAlignment="1">
      <alignment horizontal="left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left" vertical="center" wrapText="1"/>
    </xf>
    <xf numFmtId="0" fontId="1" fillId="4" borderId="6" xfId="0" applyNumberFormat="1" applyFont="1" applyFill="1" applyBorder="1" applyAlignment="1">
      <alignment horizontal="left" vertical="center" wrapText="1"/>
    </xf>
    <xf numFmtId="0" fontId="1" fillId="4" borderId="3" xfId="0" applyNumberFormat="1" applyFont="1" applyFill="1" applyBorder="1" applyAlignment="1">
      <alignment horizontal="left" vertical="center" wrapText="1"/>
    </xf>
    <xf numFmtId="166" fontId="1" fillId="4" borderId="2" xfId="0" applyNumberFormat="1" applyFont="1" applyFill="1" applyBorder="1" applyAlignment="1">
      <alignment horizontal="center" vertical="center" wrapText="1"/>
    </xf>
    <xf numFmtId="166" fontId="1" fillId="4" borderId="6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9" fontId="1" fillId="4" borderId="2" xfId="0" applyNumberFormat="1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68" fontId="1" fillId="4" borderId="1" xfId="0" applyNumberFormat="1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168" fontId="1" fillId="4" borderId="2" xfId="0" applyNumberFormat="1" applyFont="1" applyFill="1" applyBorder="1" applyAlignment="1">
      <alignment horizontal="left" vertical="center" wrapText="1"/>
    </xf>
    <xf numFmtId="168" fontId="1" fillId="4" borderId="6" xfId="0" applyNumberFormat="1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1" fillId="4" borderId="6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 shrinkToFit="1"/>
    </xf>
    <xf numFmtId="0" fontId="5" fillId="4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" fontId="1" fillId="4" borderId="22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166" fontId="1" fillId="4" borderId="8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left" vertical="center" wrapText="1"/>
    </xf>
    <xf numFmtId="0" fontId="1" fillId="4" borderId="8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 wrapText="1"/>
    </xf>
    <xf numFmtId="165" fontId="1" fillId="4" borderId="6" xfId="0" applyNumberFormat="1" applyFont="1" applyFill="1" applyBorder="1" applyAlignment="1">
      <alignment horizontal="center" vertical="center" wrapText="1"/>
    </xf>
    <xf numFmtId="165" fontId="1" fillId="4" borderId="3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5" fillId="4" borderId="1" xfId="0" applyNumberFormat="1" applyFont="1" applyFill="1" applyBorder="1" applyAlignment="1">
      <alignment horizontal="center" vertical="center" wrapText="1"/>
    </xf>
    <xf numFmtId="165" fontId="1" fillId="4" borderId="3" xfId="0" applyNumberFormat="1" applyFont="1" applyFill="1" applyBorder="1" applyAlignment="1">
      <alignment horizontal="left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166" fontId="1" fillId="4" borderId="21" xfId="0" applyNumberFormat="1" applyFont="1" applyFill="1" applyBorder="1" applyAlignment="1">
      <alignment horizontal="left" vertical="center" wrapText="1"/>
    </xf>
    <xf numFmtId="166" fontId="1" fillId="4" borderId="6" xfId="0" applyNumberFormat="1" applyFont="1" applyFill="1" applyBorder="1" applyAlignment="1">
      <alignment horizontal="left" vertical="center" wrapText="1"/>
    </xf>
    <xf numFmtId="166" fontId="1" fillId="4" borderId="13" xfId="0" applyNumberFormat="1" applyFont="1" applyFill="1" applyBorder="1" applyAlignment="1">
      <alignment horizontal="left" vertical="center" wrapText="1"/>
    </xf>
    <xf numFmtId="49" fontId="1" fillId="4" borderId="6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1" fillId="4" borderId="1" xfId="1" applyNumberFormat="1" applyFont="1" applyFill="1" applyBorder="1" applyAlignment="1">
      <alignment horizontal="center" vertical="center" wrapText="1"/>
    </xf>
    <xf numFmtId="166" fontId="1" fillId="4" borderId="10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Финансовый" xfId="3" builtinId="3"/>
    <cellStyle name="Финансовый 2" xfId="1" xr:uid="{00000000-0005-0000-0000-000002000000}"/>
    <cellStyle name="Финансовый 2 3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59;&#1055;&#1056;&#1040;&#1042;&#1051;&#1045;&#1053;&#1048;&#1071;%20&#1055;&#1056;&#1054;&#1045;&#1050;&#1058;&#1040;&#1052;&#1048;/2022/&#1054;&#1090;&#1095;&#1077;&#1090;&#1099;/&#1045;&#1078;&#1077;&#1084;&#1077;&#1089;&#1103;&#1095;&#1085;&#1099;&#1077;%20&#1054;&#1090;&#1095;&#1077;&#1090;&#1099;%20&#1087;&#1086;%20&#1085;&#1072;&#1094;&#1087;&#1088;&#1086;&#1077;&#1082;&#1090;&#1072;&#1084;%202022/&#1044;&#1077;&#1082;&#1072;&#1073;&#1088;&#1100;%202022/&#1054;&#1090;&#1095;&#1077;&#1090;%20&#1085;&#1072;&#1094;.&#1087;&#1088;&#1086;&#1077;&#1082;&#1090;&#1099;%20%20&#1079;&#1072;%20&#1076;&#1077;&#1082;&#1072;&#1073;&#1088;&#1100;%202022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мография"/>
      <sheetName val="Образование"/>
      <sheetName val="Жилье и гор.среда"/>
      <sheetName val="Экология"/>
      <sheetName val="МСП"/>
      <sheetName val="Культура"/>
    </sheetNames>
    <sheetDataSet>
      <sheetData sheetId="0"/>
      <sheetData sheetId="1"/>
      <sheetData sheetId="2"/>
      <sheetData sheetId="3"/>
      <sheetData sheetId="4">
        <row r="21">
          <cell r="K21" t="str">
            <v>Жадан Татьяна Николаевна - директор департамента имущественных отношений Нефтеюганского района</v>
          </cell>
          <cell r="L21" t="str">
            <v>Ткаченко Р.В. - начальник отдела формирования и управления имуществом департамента имущественных отношений Нефтеюганского района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view="pageBreakPreview" zoomScale="62" zoomScaleNormal="62" zoomScaleSheetLayoutView="62" zoomScalePageLayoutView="50" workbookViewId="0">
      <selection activeCell="C28" sqref="C28"/>
    </sheetView>
  </sheetViews>
  <sheetFormatPr defaultColWidth="9.140625" defaultRowHeight="15.75" x14ac:dyDescent="0.25"/>
  <cols>
    <col min="1" max="1" width="7.28515625" style="8" customWidth="1"/>
    <col min="2" max="2" width="23.7109375" style="10" customWidth="1"/>
    <col min="3" max="3" width="32.42578125" style="8" customWidth="1"/>
    <col min="4" max="4" width="18.28515625" style="8" customWidth="1"/>
    <col min="5" max="5" width="19.85546875" style="8" customWidth="1"/>
    <col min="6" max="6" width="23.5703125" style="8" customWidth="1"/>
    <col min="7" max="7" width="21.140625" style="8" customWidth="1"/>
    <col min="8" max="8" width="22.28515625" style="8" customWidth="1"/>
    <col min="9" max="9" width="20" style="8" customWidth="1"/>
    <col min="10" max="10" width="52.140625" style="8" customWidth="1"/>
    <col min="11" max="11" width="29.85546875" style="8" customWidth="1"/>
    <col min="12" max="12" width="32.7109375" style="8" customWidth="1"/>
    <col min="13" max="16384" width="9.140625" style="29"/>
  </cols>
  <sheetData>
    <row r="1" spans="1:14" ht="51.75" customHeight="1" x14ac:dyDescent="0.25">
      <c r="A1" s="142" t="s">
        <v>112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4" ht="21" thickBot="1" x14ac:dyDescent="0.35">
      <c r="A2" s="12"/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4" ht="24.75" customHeight="1" x14ac:dyDescent="0.25">
      <c r="A3" s="144" t="s">
        <v>0</v>
      </c>
      <c r="B3" s="146" t="s">
        <v>1</v>
      </c>
      <c r="C3" s="146" t="s">
        <v>2</v>
      </c>
      <c r="D3" s="146"/>
      <c r="E3" s="146"/>
      <c r="F3" s="146" t="s">
        <v>3</v>
      </c>
      <c r="G3" s="146" t="s">
        <v>4</v>
      </c>
      <c r="H3" s="146"/>
      <c r="I3" s="146"/>
      <c r="J3" s="146" t="s">
        <v>5</v>
      </c>
      <c r="K3" s="146" t="s">
        <v>6</v>
      </c>
      <c r="L3" s="147" t="s">
        <v>7</v>
      </c>
    </row>
    <row r="4" spans="1:14" ht="95.25" customHeight="1" x14ac:dyDescent="0.25">
      <c r="A4" s="145"/>
      <c r="B4" s="134"/>
      <c r="C4" s="24" t="s">
        <v>8</v>
      </c>
      <c r="D4" s="24" t="s">
        <v>65</v>
      </c>
      <c r="E4" s="24" t="s">
        <v>115</v>
      </c>
      <c r="F4" s="134"/>
      <c r="G4" s="24" t="s">
        <v>77</v>
      </c>
      <c r="H4" s="24" t="s">
        <v>116</v>
      </c>
      <c r="I4" s="24" t="s">
        <v>9</v>
      </c>
      <c r="J4" s="134"/>
      <c r="K4" s="134"/>
      <c r="L4" s="148"/>
    </row>
    <row r="5" spans="1:14" ht="20.25" x14ac:dyDescent="0.25">
      <c r="A5" s="15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16">
        <v>12</v>
      </c>
    </row>
    <row r="6" spans="1:14" ht="28.5" customHeight="1" x14ac:dyDescent="0.25">
      <c r="A6" s="134" t="s">
        <v>16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</row>
    <row r="7" spans="1:14" s="30" customFormat="1" ht="69" customHeight="1" x14ac:dyDescent="0.25">
      <c r="A7" s="127">
        <v>1</v>
      </c>
      <c r="B7" s="127" t="s">
        <v>53</v>
      </c>
      <c r="C7" s="128" t="s">
        <v>75</v>
      </c>
      <c r="D7" s="137">
        <v>100</v>
      </c>
      <c r="E7" s="137">
        <v>100</v>
      </c>
      <c r="F7" s="138" t="s">
        <v>13</v>
      </c>
      <c r="G7" s="82" t="s">
        <v>60</v>
      </c>
      <c r="H7" s="82" t="s">
        <v>60</v>
      </c>
      <c r="I7" s="82" t="s">
        <v>60</v>
      </c>
      <c r="J7" s="140" t="s">
        <v>142</v>
      </c>
      <c r="K7" s="123" t="s">
        <v>19</v>
      </c>
      <c r="L7" s="135" t="s">
        <v>111</v>
      </c>
      <c r="M7" s="66"/>
      <c r="N7" s="66"/>
    </row>
    <row r="8" spans="1:14" s="30" customFormat="1" ht="76.5" hidden="1" customHeight="1" x14ac:dyDescent="0.25">
      <c r="A8" s="127"/>
      <c r="B8" s="127"/>
      <c r="C8" s="136"/>
      <c r="D8" s="137"/>
      <c r="E8" s="137"/>
      <c r="F8" s="139"/>
      <c r="G8" s="82" t="s">
        <v>24</v>
      </c>
      <c r="H8" s="82" t="s">
        <v>24</v>
      </c>
      <c r="I8" s="82" t="s">
        <v>24</v>
      </c>
      <c r="J8" s="141"/>
      <c r="K8" s="123"/>
      <c r="L8" s="135"/>
      <c r="M8" s="66"/>
      <c r="N8" s="66"/>
    </row>
    <row r="9" spans="1:14" s="30" customFormat="1" ht="48.75" customHeight="1" x14ac:dyDescent="0.25">
      <c r="A9" s="127"/>
      <c r="B9" s="127"/>
      <c r="C9" s="136"/>
      <c r="D9" s="137"/>
      <c r="E9" s="137"/>
      <c r="F9" s="67" t="s">
        <v>14</v>
      </c>
      <c r="G9" s="82" t="s">
        <v>60</v>
      </c>
      <c r="H9" s="82" t="s">
        <v>60</v>
      </c>
      <c r="I9" s="82" t="s">
        <v>60</v>
      </c>
      <c r="J9" s="141"/>
      <c r="K9" s="123"/>
      <c r="L9" s="135"/>
      <c r="M9" s="66"/>
      <c r="N9" s="66"/>
    </row>
    <row r="10" spans="1:14" s="30" customFormat="1" ht="61.5" customHeight="1" x14ac:dyDescent="0.25">
      <c r="A10" s="127"/>
      <c r="B10" s="127"/>
      <c r="C10" s="136"/>
      <c r="D10" s="137"/>
      <c r="E10" s="137"/>
      <c r="F10" s="67" t="s">
        <v>15</v>
      </c>
      <c r="G10" s="82" t="s">
        <v>60</v>
      </c>
      <c r="H10" s="82" t="s">
        <v>60</v>
      </c>
      <c r="I10" s="82" t="s">
        <v>60</v>
      </c>
      <c r="J10" s="141"/>
      <c r="K10" s="123"/>
      <c r="L10" s="135"/>
      <c r="M10" s="66"/>
      <c r="N10" s="66"/>
    </row>
    <row r="11" spans="1:14" s="30" customFormat="1" ht="42" customHeight="1" x14ac:dyDescent="0.25">
      <c r="A11" s="127">
        <v>2</v>
      </c>
      <c r="B11" s="127" t="s">
        <v>52</v>
      </c>
      <c r="C11" s="128" t="s">
        <v>34</v>
      </c>
      <c r="D11" s="129">
        <v>57</v>
      </c>
      <c r="E11" s="132">
        <v>57.4</v>
      </c>
      <c r="F11" s="83" t="s">
        <v>11</v>
      </c>
      <c r="G11" s="82" t="s">
        <v>60</v>
      </c>
      <c r="H11" s="82" t="s">
        <v>60</v>
      </c>
      <c r="I11" s="82" t="s">
        <v>60</v>
      </c>
      <c r="J11" s="133" t="s">
        <v>129</v>
      </c>
      <c r="K11" s="123" t="s">
        <v>19</v>
      </c>
      <c r="L11" s="124" t="s">
        <v>109</v>
      </c>
      <c r="M11" s="66"/>
      <c r="N11" s="66"/>
    </row>
    <row r="12" spans="1:14" s="30" customFormat="1" ht="45.75" customHeight="1" x14ac:dyDescent="0.25">
      <c r="A12" s="127"/>
      <c r="B12" s="127"/>
      <c r="C12" s="128"/>
      <c r="D12" s="130"/>
      <c r="E12" s="132"/>
      <c r="F12" s="67" t="s">
        <v>12</v>
      </c>
      <c r="G12" s="82" t="s">
        <v>60</v>
      </c>
      <c r="H12" s="82" t="s">
        <v>60</v>
      </c>
      <c r="I12" s="82" t="s">
        <v>60</v>
      </c>
      <c r="J12" s="133"/>
      <c r="K12" s="123"/>
      <c r="L12" s="125"/>
      <c r="M12" s="66"/>
      <c r="N12" s="66"/>
    </row>
    <row r="13" spans="1:14" s="30" customFormat="1" ht="63.75" customHeight="1" x14ac:dyDescent="0.25">
      <c r="A13" s="127"/>
      <c r="B13" s="127"/>
      <c r="C13" s="128"/>
      <c r="D13" s="130"/>
      <c r="E13" s="132"/>
      <c r="F13" s="67" t="s">
        <v>13</v>
      </c>
      <c r="G13" s="82" t="s">
        <v>60</v>
      </c>
      <c r="H13" s="82" t="s">
        <v>60</v>
      </c>
      <c r="I13" s="82" t="s">
        <v>60</v>
      </c>
      <c r="J13" s="133"/>
      <c r="K13" s="123"/>
      <c r="L13" s="125"/>
      <c r="M13" s="66"/>
      <c r="N13" s="66"/>
    </row>
    <row r="14" spans="1:14" s="30" customFormat="1" ht="44.25" customHeight="1" x14ac:dyDescent="0.25">
      <c r="A14" s="127"/>
      <c r="B14" s="127"/>
      <c r="C14" s="128"/>
      <c r="D14" s="130"/>
      <c r="E14" s="132"/>
      <c r="F14" s="67" t="s">
        <v>14</v>
      </c>
      <c r="G14" s="82" t="s">
        <v>60</v>
      </c>
      <c r="H14" s="82" t="s">
        <v>60</v>
      </c>
      <c r="I14" s="82" t="s">
        <v>60</v>
      </c>
      <c r="J14" s="133"/>
      <c r="K14" s="123"/>
      <c r="L14" s="125"/>
      <c r="M14" s="66"/>
      <c r="N14" s="66"/>
    </row>
    <row r="15" spans="1:14" s="30" customFormat="1" ht="61.5" customHeight="1" x14ac:dyDescent="0.25">
      <c r="A15" s="127"/>
      <c r="B15" s="127"/>
      <c r="C15" s="128"/>
      <c r="D15" s="131"/>
      <c r="E15" s="132"/>
      <c r="F15" s="67" t="s">
        <v>15</v>
      </c>
      <c r="G15" s="82" t="s">
        <v>60</v>
      </c>
      <c r="H15" s="82" t="s">
        <v>60</v>
      </c>
      <c r="I15" s="82" t="s">
        <v>60</v>
      </c>
      <c r="J15" s="133"/>
      <c r="K15" s="123"/>
      <c r="L15" s="126"/>
      <c r="M15" s="66"/>
      <c r="N15" s="66"/>
    </row>
    <row r="16" spans="1:14" ht="30" customHeight="1" x14ac:dyDescent="0.25">
      <c r="J16" s="59"/>
    </row>
    <row r="17" spans="1:8" x14ac:dyDescent="0.25">
      <c r="A17" s="122"/>
      <c r="B17" s="122"/>
      <c r="C17" s="122"/>
      <c r="D17" s="122"/>
      <c r="E17" s="122"/>
      <c r="F17" s="122"/>
      <c r="G17" s="122"/>
      <c r="H17" s="122"/>
    </row>
    <row r="18" spans="1:8" x14ac:dyDescent="0.25">
      <c r="A18" s="122"/>
      <c r="B18" s="122"/>
      <c r="C18" s="122"/>
      <c r="D18" s="122"/>
      <c r="E18" s="122"/>
      <c r="F18" s="122"/>
      <c r="G18" s="122"/>
      <c r="H18" s="122"/>
    </row>
    <row r="19" spans="1:8" x14ac:dyDescent="0.25">
      <c r="A19" s="122"/>
      <c r="B19" s="122"/>
      <c r="C19" s="122"/>
      <c r="D19" s="122"/>
      <c r="E19" s="122"/>
      <c r="F19" s="122"/>
      <c r="G19" s="122"/>
      <c r="H19" s="122"/>
    </row>
    <row r="20" spans="1:8" ht="48.75" customHeight="1" x14ac:dyDescent="0.25"/>
    <row r="22" spans="1:8" ht="15.75" customHeight="1" x14ac:dyDescent="0.25"/>
    <row r="23" spans="1:8" ht="15.75" customHeight="1" x14ac:dyDescent="0.25"/>
    <row r="24" spans="1:8" ht="15.75" customHeight="1" x14ac:dyDescent="0.25"/>
  </sheetData>
  <mergeCells count="28"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A6:L6"/>
    <mergeCell ref="A7:A10"/>
    <mergeCell ref="B7:B10"/>
    <mergeCell ref="K7:K10"/>
    <mergeCell ref="L7:L10"/>
    <mergeCell ref="C7:C10"/>
    <mergeCell ref="D7:D10"/>
    <mergeCell ref="E7:E10"/>
    <mergeCell ref="F7:F8"/>
    <mergeCell ref="J7:J10"/>
    <mergeCell ref="A17:H19"/>
    <mergeCell ref="K11:K15"/>
    <mergeCell ref="L11:L15"/>
    <mergeCell ref="A11:A15"/>
    <mergeCell ref="B11:B15"/>
    <mergeCell ref="C11:C15"/>
    <mergeCell ref="D11:D15"/>
    <mergeCell ref="E11:E15"/>
    <mergeCell ref="J11:J15"/>
  </mergeCells>
  <pageMargins left="0.25" right="0.25" top="0.75" bottom="0.75" header="0.3" footer="0.3"/>
  <pageSetup paperSize="9" scale="4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9"/>
  <sheetViews>
    <sheetView showGridLines="0" showWhiteSpace="0" view="pageBreakPreview" zoomScale="60" zoomScaleNormal="60" zoomScalePageLayoutView="50" workbookViewId="0">
      <selection activeCell="D88" sqref="D88"/>
    </sheetView>
  </sheetViews>
  <sheetFormatPr defaultColWidth="9.140625" defaultRowHeight="20.25" x14ac:dyDescent="0.3"/>
  <cols>
    <col min="1" max="1" width="7.42578125" style="4" customWidth="1"/>
    <col min="2" max="2" width="26.7109375" style="3" customWidth="1"/>
    <col min="3" max="3" width="38.28515625" style="4" customWidth="1"/>
    <col min="4" max="4" width="28.5703125" style="4" customWidth="1"/>
    <col min="5" max="6" width="28.140625" style="4" customWidth="1"/>
    <col min="7" max="7" width="22.85546875" style="4" customWidth="1"/>
    <col min="8" max="8" width="19" style="18" customWidth="1"/>
    <col min="9" max="9" width="14" style="4" customWidth="1"/>
    <col min="10" max="10" width="169.42578125" style="19" customWidth="1"/>
    <col min="11" max="11" width="28.140625" style="4" customWidth="1"/>
    <col min="12" max="12" width="32" style="4" customWidth="1"/>
    <col min="13" max="16384" width="9.140625" style="4"/>
  </cols>
  <sheetData>
    <row r="1" spans="1:12" ht="44.25" customHeight="1" x14ac:dyDescent="0.3">
      <c r="A1" s="200" t="s">
        <v>124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2" ht="18" customHeight="1" thickBot="1" x14ac:dyDescent="0.35">
      <c r="A2" s="2"/>
    </row>
    <row r="3" spans="1:12" ht="33" customHeight="1" x14ac:dyDescent="0.3">
      <c r="A3" s="144" t="s">
        <v>0</v>
      </c>
      <c r="B3" s="146" t="s">
        <v>1</v>
      </c>
      <c r="C3" s="146" t="s">
        <v>2</v>
      </c>
      <c r="D3" s="146"/>
      <c r="E3" s="146"/>
      <c r="F3" s="146" t="s">
        <v>4</v>
      </c>
      <c r="G3" s="146"/>
      <c r="H3" s="146"/>
      <c r="I3" s="146"/>
      <c r="J3" s="201" t="s">
        <v>5</v>
      </c>
      <c r="K3" s="146" t="s">
        <v>6</v>
      </c>
      <c r="L3" s="147" t="s">
        <v>7</v>
      </c>
    </row>
    <row r="4" spans="1:12" ht="84.75" customHeight="1" x14ac:dyDescent="0.3">
      <c r="A4" s="145"/>
      <c r="B4" s="134"/>
      <c r="C4" s="24" t="s">
        <v>8</v>
      </c>
      <c r="D4" s="24" t="s">
        <v>65</v>
      </c>
      <c r="E4" s="24" t="s">
        <v>115</v>
      </c>
      <c r="F4" s="24" t="s">
        <v>3</v>
      </c>
      <c r="G4" s="24" t="s">
        <v>66</v>
      </c>
      <c r="H4" s="24" t="s">
        <v>114</v>
      </c>
      <c r="I4" s="24" t="s">
        <v>9</v>
      </c>
      <c r="J4" s="202"/>
      <c r="K4" s="134"/>
      <c r="L4" s="148"/>
    </row>
    <row r="5" spans="1:12" x14ac:dyDescent="0.3">
      <c r="A5" s="28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20" t="s">
        <v>36</v>
      </c>
      <c r="K5" s="26">
        <v>11</v>
      </c>
      <c r="L5" s="17">
        <v>12</v>
      </c>
    </row>
    <row r="6" spans="1:12" ht="42.75" customHeight="1" x14ac:dyDescent="0.3">
      <c r="A6" s="145" t="s">
        <v>29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48"/>
    </row>
    <row r="7" spans="1:12" ht="27" customHeight="1" x14ac:dyDescent="0.3">
      <c r="A7" s="204">
        <v>1</v>
      </c>
      <c r="B7" s="205" t="s">
        <v>20</v>
      </c>
      <c r="C7" s="168" t="s">
        <v>76</v>
      </c>
      <c r="D7" s="203">
        <v>53.8</v>
      </c>
      <c r="E7" s="209">
        <v>140.1</v>
      </c>
      <c r="F7" s="31" t="s">
        <v>11</v>
      </c>
      <c r="G7" s="32" t="s">
        <v>60</v>
      </c>
      <c r="H7" s="33" t="s">
        <v>60</v>
      </c>
      <c r="I7" s="34" t="s">
        <v>60</v>
      </c>
      <c r="J7" s="208" t="s">
        <v>130</v>
      </c>
      <c r="K7" s="206" t="s">
        <v>48</v>
      </c>
      <c r="L7" s="207" t="s">
        <v>99</v>
      </c>
    </row>
    <row r="8" spans="1:12" ht="45.75" customHeight="1" x14ac:dyDescent="0.3">
      <c r="A8" s="204"/>
      <c r="B8" s="205"/>
      <c r="C8" s="168"/>
      <c r="D8" s="203"/>
      <c r="E8" s="210"/>
      <c r="F8" s="35" t="s">
        <v>12</v>
      </c>
      <c r="G8" s="36" t="s">
        <v>60</v>
      </c>
      <c r="H8" s="37" t="s">
        <v>60</v>
      </c>
      <c r="I8" s="38" t="s">
        <v>60</v>
      </c>
      <c r="J8" s="208"/>
      <c r="K8" s="206"/>
      <c r="L8" s="207"/>
    </row>
    <row r="9" spans="1:12" ht="82.5" customHeight="1" x14ac:dyDescent="0.3">
      <c r="A9" s="204"/>
      <c r="B9" s="205"/>
      <c r="C9" s="168"/>
      <c r="D9" s="203"/>
      <c r="E9" s="210"/>
      <c r="F9" s="35" t="s">
        <v>13</v>
      </c>
      <c r="G9" s="36" t="s">
        <v>60</v>
      </c>
      <c r="H9" s="39" t="s">
        <v>60</v>
      </c>
      <c r="I9" s="40" t="s">
        <v>60</v>
      </c>
      <c r="J9" s="208"/>
      <c r="K9" s="206"/>
      <c r="L9" s="207"/>
    </row>
    <row r="10" spans="1:12" ht="27.75" customHeight="1" x14ac:dyDescent="0.3">
      <c r="A10" s="204"/>
      <c r="B10" s="205"/>
      <c r="C10" s="168"/>
      <c r="D10" s="203"/>
      <c r="E10" s="210"/>
      <c r="F10" s="35" t="s">
        <v>14</v>
      </c>
      <c r="G10" s="36" t="s">
        <v>60</v>
      </c>
      <c r="H10" s="41" t="s">
        <v>60</v>
      </c>
      <c r="I10" s="42" t="s">
        <v>60</v>
      </c>
      <c r="J10" s="208"/>
      <c r="K10" s="206"/>
      <c r="L10" s="207"/>
    </row>
    <row r="11" spans="1:12" ht="81.75" customHeight="1" x14ac:dyDescent="0.3">
      <c r="A11" s="204"/>
      <c r="B11" s="205"/>
      <c r="C11" s="168"/>
      <c r="D11" s="203"/>
      <c r="E11" s="211"/>
      <c r="F11" s="35" t="s">
        <v>15</v>
      </c>
      <c r="G11" s="36" t="s">
        <v>60</v>
      </c>
      <c r="H11" s="43" t="s">
        <v>60</v>
      </c>
      <c r="I11" s="43" t="s">
        <v>60</v>
      </c>
      <c r="J11" s="208"/>
      <c r="K11" s="206"/>
      <c r="L11" s="207"/>
    </row>
    <row r="12" spans="1:12" ht="119.25" customHeight="1" x14ac:dyDescent="0.3">
      <c r="A12" s="197">
        <v>2</v>
      </c>
      <c r="B12" s="194" t="s">
        <v>21</v>
      </c>
      <c r="C12" s="44" t="s">
        <v>62</v>
      </c>
      <c r="D12" s="45">
        <v>87.5</v>
      </c>
      <c r="E12" s="46">
        <v>88</v>
      </c>
      <c r="F12" s="31" t="s">
        <v>11</v>
      </c>
      <c r="G12" s="32" t="s">
        <v>60</v>
      </c>
      <c r="H12" s="47" t="s">
        <v>60</v>
      </c>
      <c r="I12" s="34" t="s">
        <v>60</v>
      </c>
      <c r="J12" s="44" t="s">
        <v>126</v>
      </c>
      <c r="K12" s="159" t="s">
        <v>49</v>
      </c>
      <c r="L12" s="152" t="s">
        <v>100</v>
      </c>
    </row>
    <row r="13" spans="1:12" ht="235.5" customHeight="1" x14ac:dyDescent="0.3">
      <c r="A13" s="198"/>
      <c r="B13" s="195"/>
      <c r="C13" s="44" t="s">
        <v>63</v>
      </c>
      <c r="D13" s="46">
        <v>2.9</v>
      </c>
      <c r="E13" s="46">
        <v>13.6</v>
      </c>
      <c r="F13" s="35" t="s">
        <v>12</v>
      </c>
      <c r="G13" s="32" t="s">
        <v>60</v>
      </c>
      <c r="H13" s="48" t="s">
        <v>60</v>
      </c>
      <c r="I13" s="43" t="s">
        <v>60</v>
      </c>
      <c r="J13" s="44" t="s">
        <v>127</v>
      </c>
      <c r="K13" s="160"/>
      <c r="L13" s="153"/>
    </row>
    <row r="14" spans="1:12" ht="72" customHeight="1" x14ac:dyDescent="0.3">
      <c r="A14" s="198"/>
      <c r="B14" s="195"/>
      <c r="C14" s="168" t="s">
        <v>43</v>
      </c>
      <c r="D14" s="167" t="s">
        <v>87</v>
      </c>
      <c r="E14" s="189">
        <v>58.8</v>
      </c>
      <c r="F14" s="35" t="s">
        <v>13</v>
      </c>
      <c r="G14" s="36" t="s">
        <v>60</v>
      </c>
      <c r="H14" s="48" t="s">
        <v>60</v>
      </c>
      <c r="I14" s="43" t="s">
        <v>60</v>
      </c>
      <c r="J14" s="168" t="s">
        <v>131</v>
      </c>
      <c r="K14" s="160"/>
      <c r="L14" s="153"/>
    </row>
    <row r="15" spans="1:12" ht="46.5" customHeight="1" x14ac:dyDescent="0.3">
      <c r="A15" s="198"/>
      <c r="B15" s="195"/>
      <c r="C15" s="168"/>
      <c r="D15" s="167"/>
      <c r="E15" s="189"/>
      <c r="F15" s="35" t="s">
        <v>14</v>
      </c>
      <c r="G15" s="36" t="s">
        <v>60</v>
      </c>
      <c r="H15" s="48" t="s">
        <v>60</v>
      </c>
      <c r="I15" s="43" t="s">
        <v>60</v>
      </c>
      <c r="J15" s="168"/>
      <c r="K15" s="160"/>
      <c r="L15" s="153"/>
    </row>
    <row r="16" spans="1:12" ht="205.5" customHeight="1" x14ac:dyDescent="0.3">
      <c r="A16" s="198"/>
      <c r="B16" s="195"/>
      <c r="C16" s="168"/>
      <c r="D16" s="167"/>
      <c r="E16" s="189"/>
      <c r="F16" s="35" t="s">
        <v>15</v>
      </c>
      <c r="G16" s="49" t="s">
        <v>60</v>
      </c>
      <c r="H16" s="43" t="s">
        <v>60</v>
      </c>
      <c r="I16" s="43" t="s">
        <v>60</v>
      </c>
      <c r="J16" s="168"/>
      <c r="K16" s="160"/>
      <c r="L16" s="153"/>
    </row>
    <row r="17" spans="1:12" ht="164.25" customHeight="1" x14ac:dyDescent="0.3">
      <c r="A17" s="235"/>
      <c r="B17" s="240"/>
      <c r="C17" s="223" t="s">
        <v>86</v>
      </c>
      <c r="D17" s="244">
        <v>25</v>
      </c>
      <c r="E17" s="228">
        <v>25.3</v>
      </c>
      <c r="F17" s="231" t="s">
        <v>11</v>
      </c>
      <c r="G17" s="234" t="s">
        <v>60</v>
      </c>
      <c r="H17" s="222" t="s">
        <v>60</v>
      </c>
      <c r="I17" s="191" t="s">
        <v>60</v>
      </c>
      <c r="J17" s="223" t="s">
        <v>141</v>
      </c>
      <c r="K17" s="226"/>
      <c r="L17" s="219"/>
    </row>
    <row r="18" spans="1:12" ht="113.25" customHeight="1" x14ac:dyDescent="0.3">
      <c r="A18" s="235"/>
      <c r="B18" s="240"/>
      <c r="C18" s="242"/>
      <c r="D18" s="245"/>
      <c r="E18" s="229"/>
      <c r="F18" s="232"/>
      <c r="G18" s="192"/>
      <c r="H18" s="192"/>
      <c r="I18" s="192"/>
      <c r="J18" s="224"/>
      <c r="K18" s="226"/>
      <c r="L18" s="219"/>
    </row>
    <row r="19" spans="1:12" ht="69.75" hidden="1" customHeight="1" x14ac:dyDescent="0.3">
      <c r="A19" s="235"/>
      <c r="B19" s="240"/>
      <c r="C19" s="242"/>
      <c r="D19" s="245"/>
      <c r="E19" s="229"/>
      <c r="F19" s="232"/>
      <c r="G19" s="192"/>
      <c r="H19" s="192"/>
      <c r="I19" s="192"/>
      <c r="J19" s="224"/>
      <c r="K19" s="226"/>
      <c r="L19" s="219"/>
    </row>
    <row r="20" spans="1:12" ht="48" hidden="1" customHeight="1" x14ac:dyDescent="0.3">
      <c r="A20" s="235"/>
      <c r="B20" s="240"/>
      <c r="C20" s="242"/>
      <c r="D20" s="245"/>
      <c r="E20" s="229"/>
      <c r="F20" s="232"/>
      <c r="G20" s="192"/>
      <c r="H20" s="192"/>
      <c r="I20" s="192"/>
      <c r="J20" s="224"/>
      <c r="K20" s="226"/>
      <c r="L20" s="219"/>
    </row>
    <row r="21" spans="1:12" ht="36" hidden="1" customHeight="1" x14ac:dyDescent="0.3">
      <c r="A21" s="236"/>
      <c r="B21" s="241"/>
      <c r="C21" s="243"/>
      <c r="D21" s="246"/>
      <c r="E21" s="230"/>
      <c r="F21" s="233"/>
      <c r="G21" s="193"/>
      <c r="H21" s="193"/>
      <c r="I21" s="193"/>
      <c r="J21" s="225"/>
      <c r="K21" s="227"/>
      <c r="L21" s="220"/>
    </row>
    <row r="22" spans="1:12" ht="170.25" customHeight="1" x14ac:dyDescent="0.3">
      <c r="A22" s="28">
        <v>3</v>
      </c>
      <c r="B22" s="50" t="s">
        <v>22</v>
      </c>
      <c r="C22" s="44" t="s">
        <v>31</v>
      </c>
      <c r="D22" s="49">
        <v>53.85</v>
      </c>
      <c r="E22" s="48">
        <v>53.85</v>
      </c>
      <c r="F22" s="31" t="s">
        <v>11</v>
      </c>
      <c r="G22" s="32" t="s">
        <v>60</v>
      </c>
      <c r="H22" s="32" t="s">
        <v>60</v>
      </c>
      <c r="I22" s="51" t="s">
        <v>60</v>
      </c>
      <c r="J22" s="44" t="s">
        <v>95</v>
      </c>
      <c r="K22" s="159" t="s">
        <v>102</v>
      </c>
      <c r="L22" s="162" t="s">
        <v>105</v>
      </c>
    </row>
    <row r="23" spans="1:12" ht="338.25" customHeight="1" x14ac:dyDescent="0.3">
      <c r="A23" s="197"/>
      <c r="B23" s="194"/>
      <c r="C23" s="44" t="s">
        <v>45</v>
      </c>
      <c r="D23" s="52" t="s">
        <v>88</v>
      </c>
      <c r="E23" s="45">
        <v>100</v>
      </c>
      <c r="F23" s="35" t="s">
        <v>12</v>
      </c>
      <c r="G23" s="36" t="s">
        <v>60</v>
      </c>
      <c r="H23" s="53" t="s">
        <v>60</v>
      </c>
      <c r="I23" s="38" t="s">
        <v>60</v>
      </c>
      <c r="J23" s="44" t="s">
        <v>96</v>
      </c>
      <c r="K23" s="160"/>
      <c r="L23" s="163"/>
    </row>
    <row r="24" spans="1:12" ht="69.75" x14ac:dyDescent="0.3">
      <c r="A24" s="198"/>
      <c r="B24" s="195"/>
      <c r="C24" s="168" t="s">
        <v>32</v>
      </c>
      <c r="D24" s="167" t="s">
        <v>90</v>
      </c>
      <c r="E24" s="167" t="s">
        <v>93</v>
      </c>
      <c r="F24" s="35" t="s">
        <v>13</v>
      </c>
      <c r="G24" s="36" t="s">
        <v>60</v>
      </c>
      <c r="H24" s="53" t="s">
        <v>60</v>
      </c>
      <c r="I24" s="38" t="s">
        <v>60</v>
      </c>
      <c r="J24" s="213" t="s">
        <v>101</v>
      </c>
      <c r="K24" s="160"/>
      <c r="L24" s="163"/>
    </row>
    <row r="25" spans="1:12" ht="58.5" customHeight="1" x14ac:dyDescent="0.3">
      <c r="A25" s="198"/>
      <c r="B25" s="195"/>
      <c r="C25" s="168"/>
      <c r="D25" s="167"/>
      <c r="E25" s="167"/>
      <c r="F25" s="35" t="s">
        <v>14</v>
      </c>
      <c r="G25" s="36" t="s">
        <v>60</v>
      </c>
      <c r="H25" s="36" t="s">
        <v>60</v>
      </c>
      <c r="I25" s="38" t="s">
        <v>60</v>
      </c>
      <c r="J25" s="214"/>
      <c r="K25" s="160"/>
      <c r="L25" s="163"/>
    </row>
    <row r="26" spans="1:12" ht="87" customHeight="1" x14ac:dyDescent="0.3">
      <c r="A26" s="198"/>
      <c r="B26" s="195"/>
      <c r="C26" s="168"/>
      <c r="D26" s="167"/>
      <c r="E26" s="167"/>
      <c r="F26" s="54" t="s">
        <v>15</v>
      </c>
      <c r="G26" s="36" t="s">
        <v>60</v>
      </c>
      <c r="H26" s="36" t="s">
        <v>60</v>
      </c>
      <c r="I26" s="38" t="s">
        <v>60</v>
      </c>
      <c r="J26" s="215"/>
      <c r="K26" s="160"/>
      <c r="L26" s="163"/>
    </row>
    <row r="27" spans="1:12" ht="369.75" customHeight="1" x14ac:dyDescent="0.3">
      <c r="A27" s="199"/>
      <c r="B27" s="196"/>
      <c r="C27" s="44" t="s">
        <v>44</v>
      </c>
      <c r="D27" s="52" t="s">
        <v>89</v>
      </c>
      <c r="E27" s="52" t="s">
        <v>128</v>
      </c>
      <c r="F27" s="54"/>
      <c r="G27" s="36" t="s">
        <v>60</v>
      </c>
      <c r="H27" s="36" t="s">
        <v>60</v>
      </c>
      <c r="I27" s="38" t="s">
        <v>60</v>
      </c>
      <c r="J27" s="44" t="s">
        <v>97</v>
      </c>
      <c r="K27" s="161"/>
      <c r="L27" s="164"/>
    </row>
    <row r="28" spans="1:12" ht="278.25" customHeight="1" x14ac:dyDescent="0.3">
      <c r="A28" s="173">
        <v>4</v>
      </c>
      <c r="B28" s="169" t="s">
        <v>23</v>
      </c>
      <c r="C28" s="155" t="s">
        <v>84</v>
      </c>
      <c r="D28" s="190" t="s">
        <v>85</v>
      </c>
      <c r="E28" s="190" t="s">
        <v>119</v>
      </c>
      <c r="F28" s="221" t="s">
        <v>11</v>
      </c>
      <c r="G28" s="172" t="s">
        <v>60</v>
      </c>
      <c r="H28" s="171" t="s">
        <v>60</v>
      </c>
      <c r="I28" s="170" t="s">
        <v>60</v>
      </c>
      <c r="J28" s="155" t="s">
        <v>132</v>
      </c>
      <c r="K28" s="216" t="s">
        <v>104</v>
      </c>
      <c r="L28" s="212" t="s">
        <v>103</v>
      </c>
    </row>
    <row r="29" spans="1:12" ht="27" customHeight="1" x14ac:dyDescent="0.3">
      <c r="A29" s="173"/>
      <c r="B29" s="169"/>
      <c r="C29" s="155"/>
      <c r="D29" s="190"/>
      <c r="E29" s="190"/>
      <c r="F29" s="221"/>
      <c r="G29" s="172"/>
      <c r="H29" s="171"/>
      <c r="I29" s="170"/>
      <c r="J29" s="155"/>
      <c r="K29" s="217"/>
      <c r="L29" s="212"/>
    </row>
    <row r="30" spans="1:12" ht="59.25" customHeight="1" x14ac:dyDescent="0.3">
      <c r="A30" s="173"/>
      <c r="B30" s="169"/>
      <c r="C30" s="155"/>
      <c r="D30" s="190"/>
      <c r="E30" s="190"/>
      <c r="F30" s="84" t="s">
        <v>12</v>
      </c>
      <c r="G30" s="85" t="s">
        <v>60</v>
      </c>
      <c r="H30" s="86" t="s">
        <v>60</v>
      </c>
      <c r="I30" s="87" t="s">
        <v>60</v>
      </c>
      <c r="J30" s="155"/>
      <c r="K30" s="217"/>
      <c r="L30" s="212"/>
    </row>
    <row r="31" spans="1:12" ht="153" customHeight="1" x14ac:dyDescent="0.3">
      <c r="A31" s="173"/>
      <c r="B31" s="169"/>
      <c r="C31" s="155"/>
      <c r="D31" s="190"/>
      <c r="E31" s="190"/>
      <c r="F31" s="84" t="s">
        <v>13</v>
      </c>
      <c r="G31" s="85" t="s">
        <v>60</v>
      </c>
      <c r="H31" s="88" t="s">
        <v>60</v>
      </c>
      <c r="I31" s="89" t="s">
        <v>60</v>
      </c>
      <c r="J31" s="155"/>
      <c r="K31" s="217"/>
      <c r="L31" s="212"/>
    </row>
    <row r="32" spans="1:12" ht="148.5" customHeight="1" x14ac:dyDescent="0.3">
      <c r="A32" s="173"/>
      <c r="B32" s="169"/>
      <c r="C32" s="155"/>
      <c r="D32" s="190"/>
      <c r="E32" s="190"/>
      <c r="F32" s="84" t="s">
        <v>14</v>
      </c>
      <c r="G32" s="85" t="s">
        <v>60</v>
      </c>
      <c r="H32" s="90" t="s">
        <v>60</v>
      </c>
      <c r="I32" s="91" t="s">
        <v>60</v>
      </c>
      <c r="J32" s="155"/>
      <c r="K32" s="217"/>
      <c r="L32" s="212"/>
    </row>
    <row r="33" spans="1:12" ht="132" customHeight="1" x14ac:dyDescent="0.3">
      <c r="A33" s="173"/>
      <c r="B33" s="169"/>
      <c r="C33" s="155"/>
      <c r="D33" s="190"/>
      <c r="E33" s="190"/>
      <c r="F33" s="84" t="s">
        <v>15</v>
      </c>
      <c r="G33" s="85" t="s">
        <v>60</v>
      </c>
      <c r="H33" s="85" t="s">
        <v>60</v>
      </c>
      <c r="I33" s="87" t="s">
        <v>60</v>
      </c>
      <c r="J33" s="155"/>
      <c r="K33" s="218"/>
      <c r="L33" s="212"/>
    </row>
    <row r="34" spans="1:12" ht="192" customHeight="1" x14ac:dyDescent="0.3">
      <c r="A34" s="238" t="s">
        <v>80</v>
      </c>
      <c r="B34" s="178" t="s">
        <v>81</v>
      </c>
      <c r="C34" s="177" t="s">
        <v>82</v>
      </c>
      <c r="D34" s="177">
        <v>3.38</v>
      </c>
      <c r="E34" s="174">
        <v>3.4</v>
      </c>
      <c r="F34" s="177"/>
      <c r="G34" s="180" t="s">
        <v>60</v>
      </c>
      <c r="H34" s="183" t="s">
        <v>60</v>
      </c>
      <c r="I34" s="186" t="s">
        <v>60</v>
      </c>
      <c r="J34" s="156" t="s">
        <v>133</v>
      </c>
      <c r="K34" s="149" t="s">
        <v>104</v>
      </c>
      <c r="L34" s="152" t="s">
        <v>103</v>
      </c>
    </row>
    <row r="35" spans="1:12" ht="51" customHeight="1" x14ac:dyDescent="0.3">
      <c r="A35" s="238"/>
      <c r="B35" s="178"/>
      <c r="C35" s="178"/>
      <c r="D35" s="178"/>
      <c r="E35" s="175"/>
      <c r="F35" s="178"/>
      <c r="G35" s="181"/>
      <c r="H35" s="184"/>
      <c r="I35" s="187"/>
      <c r="J35" s="157"/>
      <c r="K35" s="150"/>
      <c r="L35" s="153"/>
    </row>
    <row r="36" spans="1:12" ht="24.75" customHeight="1" x14ac:dyDescent="0.3">
      <c r="A36" s="238"/>
      <c r="B36" s="178"/>
      <c r="C36" s="179"/>
      <c r="D36" s="179"/>
      <c r="E36" s="176"/>
      <c r="F36" s="179"/>
      <c r="G36" s="182"/>
      <c r="H36" s="185"/>
      <c r="I36" s="188"/>
      <c r="J36" s="158"/>
      <c r="K36" s="151"/>
      <c r="L36" s="154"/>
    </row>
    <row r="37" spans="1:12" ht="375" customHeight="1" thickBot="1" x14ac:dyDescent="0.35">
      <c r="A37" s="239"/>
      <c r="B37" s="237"/>
      <c r="C37" s="92" t="s">
        <v>83</v>
      </c>
      <c r="D37" s="93" t="s">
        <v>46</v>
      </c>
      <c r="E37" s="93" t="s">
        <v>120</v>
      </c>
      <c r="F37" s="94"/>
      <c r="G37" s="95" t="s">
        <v>60</v>
      </c>
      <c r="H37" s="95" t="s">
        <v>60</v>
      </c>
      <c r="I37" s="96" t="s">
        <v>60</v>
      </c>
      <c r="J37" s="92" t="s">
        <v>134</v>
      </c>
      <c r="K37" s="149" t="s">
        <v>104</v>
      </c>
      <c r="L37" s="152" t="s">
        <v>103</v>
      </c>
    </row>
    <row r="38" spans="1:12" x14ac:dyDescent="0.3">
      <c r="A38" s="97"/>
      <c r="B38" s="98"/>
      <c r="C38" s="97"/>
      <c r="D38" s="97"/>
      <c r="E38" s="97"/>
      <c r="F38" s="97"/>
      <c r="G38" s="99"/>
      <c r="H38" s="100"/>
      <c r="I38" s="99"/>
      <c r="J38" s="101"/>
      <c r="K38" s="150"/>
      <c r="L38" s="153"/>
    </row>
    <row r="39" spans="1:12" x14ac:dyDescent="0.3">
      <c r="A39" s="165"/>
      <c r="B39" s="166"/>
      <c r="C39" s="166"/>
      <c r="D39" s="166"/>
      <c r="E39" s="166"/>
      <c r="F39" s="166"/>
      <c r="G39" s="166"/>
      <c r="H39" s="166"/>
      <c r="I39" s="166"/>
      <c r="J39" s="101"/>
      <c r="K39" s="151"/>
      <c r="L39" s="154"/>
    </row>
    <row r="40" spans="1:12" x14ac:dyDescent="0.3">
      <c r="A40" s="166"/>
      <c r="B40" s="166"/>
      <c r="C40" s="166"/>
      <c r="D40" s="166"/>
      <c r="E40" s="166"/>
      <c r="F40" s="166"/>
      <c r="G40" s="166"/>
      <c r="H40" s="166"/>
      <c r="I40" s="166"/>
      <c r="J40" s="101"/>
    </row>
    <row r="41" spans="1:12" x14ac:dyDescent="0.3">
      <c r="A41" s="166"/>
      <c r="B41" s="166"/>
      <c r="C41" s="166"/>
      <c r="D41" s="166"/>
      <c r="E41" s="166"/>
      <c r="F41" s="166"/>
      <c r="G41" s="166"/>
      <c r="H41" s="166"/>
      <c r="I41" s="166"/>
      <c r="J41" s="101"/>
    </row>
    <row r="42" spans="1:12" x14ac:dyDescent="0.3">
      <c r="A42" s="97"/>
      <c r="B42" s="98"/>
      <c r="C42" s="97"/>
      <c r="D42" s="97"/>
      <c r="E42" s="97"/>
      <c r="F42" s="97"/>
      <c r="G42" s="99"/>
      <c r="H42" s="100"/>
      <c r="I42" s="99"/>
      <c r="J42" s="101"/>
    </row>
    <row r="43" spans="1:12" x14ac:dyDescent="0.3">
      <c r="A43" s="97"/>
      <c r="B43" s="98"/>
      <c r="C43" s="97"/>
      <c r="D43" s="97"/>
      <c r="E43" s="97"/>
      <c r="F43" s="97"/>
      <c r="G43" s="99"/>
      <c r="H43" s="100"/>
      <c r="I43" s="99"/>
      <c r="J43" s="101"/>
    </row>
    <row r="44" spans="1:12" x14ac:dyDescent="0.3">
      <c r="A44" s="97"/>
      <c r="B44" s="98"/>
      <c r="C44" s="97"/>
      <c r="D44" s="97"/>
      <c r="E44" s="97"/>
      <c r="F44" s="97"/>
      <c r="G44" s="99"/>
      <c r="H44" s="100"/>
      <c r="I44" s="99"/>
      <c r="J44" s="101"/>
    </row>
    <row r="45" spans="1:12" x14ac:dyDescent="0.3">
      <c r="A45" s="97"/>
      <c r="B45" s="98"/>
      <c r="C45" s="97"/>
      <c r="D45" s="97"/>
      <c r="E45" s="97"/>
      <c r="F45" s="97"/>
      <c r="G45" s="99"/>
      <c r="H45" s="100"/>
      <c r="I45" s="99"/>
      <c r="J45" s="101"/>
    </row>
    <row r="46" spans="1:12" x14ac:dyDescent="0.3">
      <c r="A46" s="97"/>
      <c r="B46" s="98"/>
      <c r="C46" s="97"/>
      <c r="D46" s="97"/>
      <c r="E46" s="97"/>
      <c r="F46" s="97"/>
      <c r="G46" s="99"/>
      <c r="H46" s="100"/>
      <c r="I46" s="99"/>
      <c r="J46" s="102"/>
    </row>
    <row r="47" spans="1:12" x14ac:dyDescent="0.3">
      <c r="G47" s="21"/>
      <c r="H47" s="22"/>
      <c r="I47" s="21"/>
    </row>
    <row r="48" spans="1:12" x14ac:dyDescent="0.3">
      <c r="G48" s="21"/>
      <c r="H48" s="22"/>
      <c r="I48" s="21"/>
    </row>
    <row r="49" spans="7:9" x14ac:dyDescent="0.3">
      <c r="G49" s="21"/>
      <c r="H49" s="22"/>
      <c r="I49" s="21"/>
    </row>
  </sheetData>
  <mergeCells count="68">
    <mergeCell ref="A12:A21"/>
    <mergeCell ref="B34:B37"/>
    <mergeCell ref="A34:A37"/>
    <mergeCell ref="C34:C36"/>
    <mergeCell ref="D34:D36"/>
    <mergeCell ref="B12:B21"/>
    <mergeCell ref="C17:C21"/>
    <mergeCell ref="D17:D21"/>
    <mergeCell ref="L7:L11"/>
    <mergeCell ref="J7:J11"/>
    <mergeCell ref="E7:E11"/>
    <mergeCell ref="C7:C11"/>
    <mergeCell ref="L28:L33"/>
    <mergeCell ref="J24:J26"/>
    <mergeCell ref="K28:K33"/>
    <mergeCell ref="L12:L21"/>
    <mergeCell ref="F28:F29"/>
    <mergeCell ref="H17:H21"/>
    <mergeCell ref="J14:J16"/>
    <mergeCell ref="J17:J21"/>
    <mergeCell ref="K12:K21"/>
    <mergeCell ref="E17:E21"/>
    <mergeCell ref="F17:F21"/>
    <mergeCell ref="G17:G21"/>
    <mergeCell ref="I17:I21"/>
    <mergeCell ref="B23:B27"/>
    <mergeCell ref="A23:A27"/>
    <mergeCell ref="A1:L1"/>
    <mergeCell ref="A3:A4"/>
    <mergeCell ref="B3:B4"/>
    <mergeCell ref="C3:E3"/>
    <mergeCell ref="J3:J4"/>
    <mergeCell ref="K3:K4"/>
    <mergeCell ref="L3:L4"/>
    <mergeCell ref="F3:I3"/>
    <mergeCell ref="D7:D11"/>
    <mergeCell ref="A6:L6"/>
    <mergeCell ref="A7:A11"/>
    <mergeCell ref="B7:B11"/>
    <mergeCell ref="K7:K11"/>
    <mergeCell ref="E14:E16"/>
    <mergeCell ref="D14:D16"/>
    <mergeCell ref="C14:C16"/>
    <mergeCell ref="D28:D33"/>
    <mergeCell ref="C28:C33"/>
    <mergeCell ref="E28:E33"/>
    <mergeCell ref="K22:K27"/>
    <mergeCell ref="L22:L27"/>
    <mergeCell ref="A39:I41"/>
    <mergeCell ref="D24:D26"/>
    <mergeCell ref="E24:E26"/>
    <mergeCell ref="C24:C26"/>
    <mergeCell ref="B28:B33"/>
    <mergeCell ref="I28:I29"/>
    <mergeCell ref="H28:H29"/>
    <mergeCell ref="G28:G29"/>
    <mergeCell ref="A28:A33"/>
    <mergeCell ref="E34:E36"/>
    <mergeCell ref="F34:F36"/>
    <mergeCell ref="G34:G36"/>
    <mergeCell ref="H34:H36"/>
    <mergeCell ref="I34:I36"/>
    <mergeCell ref="K37:K39"/>
    <mergeCell ref="L37:L39"/>
    <mergeCell ref="J28:J33"/>
    <mergeCell ref="J34:J36"/>
    <mergeCell ref="K34:K36"/>
    <mergeCell ref="L34:L36"/>
  </mergeCells>
  <pageMargins left="0.11811023622047245" right="0.11811023622047245" top="0" bottom="0" header="0.19685039370078741" footer="0.19685039370078741"/>
  <pageSetup paperSize="9" scale="32" fitToHeight="0" orientation="landscape" r:id="rId1"/>
  <rowBreaks count="2" manualBreakCount="2">
    <brk id="22" max="11" man="1"/>
    <brk id="3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27"/>
  <sheetViews>
    <sheetView view="pageBreakPreview" topLeftCell="A25" zoomScale="70" zoomScaleNormal="70" zoomScaleSheetLayoutView="70" zoomScalePageLayoutView="64" workbookViewId="0">
      <selection activeCell="J20" sqref="J20:J25"/>
    </sheetView>
  </sheetViews>
  <sheetFormatPr defaultColWidth="9.140625" defaultRowHeight="15.75" x14ac:dyDescent="0.25"/>
  <cols>
    <col min="1" max="1" width="8" style="8" customWidth="1"/>
    <col min="2" max="2" width="23.5703125" style="10" customWidth="1"/>
    <col min="3" max="3" width="37.140625" style="8" customWidth="1"/>
    <col min="4" max="4" width="18.7109375" style="8" customWidth="1"/>
    <col min="5" max="5" width="20.5703125" style="8" customWidth="1"/>
    <col min="6" max="6" width="27.140625" style="8" customWidth="1"/>
    <col min="7" max="7" width="24.28515625" style="11" customWidth="1"/>
    <col min="8" max="8" width="20.5703125" style="8" customWidth="1"/>
    <col min="9" max="9" width="20.7109375" style="8" customWidth="1"/>
    <col min="10" max="10" width="135.5703125" style="8" customWidth="1"/>
    <col min="11" max="11" width="33" style="8" customWidth="1"/>
    <col min="12" max="12" width="38" style="8" customWidth="1"/>
    <col min="13" max="13" width="10.5703125" style="8" bestFit="1" customWidth="1"/>
    <col min="14" max="16384" width="9.140625" style="8"/>
  </cols>
  <sheetData>
    <row r="1" spans="1:55" ht="44.25" customHeight="1" x14ac:dyDescent="0.25">
      <c r="A1" s="134" t="s">
        <v>112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55" ht="36" customHeight="1" x14ac:dyDescent="0.25">
      <c r="A2" s="257" t="s">
        <v>0</v>
      </c>
      <c r="B2" s="257" t="s">
        <v>1</v>
      </c>
      <c r="C2" s="257" t="s">
        <v>2</v>
      </c>
      <c r="D2" s="257"/>
      <c r="E2" s="257"/>
      <c r="F2" s="257" t="s">
        <v>3</v>
      </c>
      <c r="G2" s="257" t="s">
        <v>4</v>
      </c>
      <c r="H2" s="257"/>
      <c r="I2" s="257"/>
      <c r="J2" s="257" t="s">
        <v>5</v>
      </c>
      <c r="K2" s="257" t="s">
        <v>6</v>
      </c>
      <c r="L2" s="282" t="s">
        <v>7</v>
      </c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</row>
    <row r="3" spans="1:55" ht="91.5" customHeight="1" x14ac:dyDescent="0.25">
      <c r="A3" s="257"/>
      <c r="B3" s="257"/>
      <c r="C3" s="60" t="s">
        <v>8</v>
      </c>
      <c r="D3" s="60" t="s">
        <v>65</v>
      </c>
      <c r="E3" s="60" t="s">
        <v>113</v>
      </c>
      <c r="F3" s="257"/>
      <c r="G3" s="60" t="s">
        <v>66</v>
      </c>
      <c r="H3" s="60" t="s">
        <v>114</v>
      </c>
      <c r="I3" s="60" t="s">
        <v>9</v>
      </c>
      <c r="J3" s="257"/>
      <c r="K3" s="257"/>
      <c r="L3" s="282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</row>
    <row r="4" spans="1:55" ht="20.25" x14ac:dyDescent="0.25">
      <c r="A4" s="61">
        <v>1</v>
      </c>
      <c r="B4" s="61">
        <v>2</v>
      </c>
      <c r="C4" s="60">
        <v>3</v>
      </c>
      <c r="D4" s="60">
        <v>4</v>
      </c>
      <c r="E4" s="60">
        <v>5</v>
      </c>
      <c r="F4" s="60">
        <v>6</v>
      </c>
      <c r="G4" s="62">
        <v>7</v>
      </c>
      <c r="H4" s="60">
        <v>8</v>
      </c>
      <c r="I4" s="60">
        <v>9</v>
      </c>
      <c r="J4" s="60">
        <v>10</v>
      </c>
      <c r="K4" s="60">
        <v>11</v>
      </c>
      <c r="L4" s="63">
        <v>12</v>
      </c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</row>
    <row r="5" spans="1:55" ht="27.75" customHeight="1" x14ac:dyDescent="0.25">
      <c r="A5" s="257" t="s">
        <v>17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</row>
    <row r="6" spans="1:55" s="9" customFormat="1" ht="29.25" customHeight="1" x14ac:dyDescent="0.25">
      <c r="A6" s="251">
        <v>1</v>
      </c>
      <c r="B6" s="251" t="s">
        <v>54</v>
      </c>
      <c r="C6" s="258" t="s">
        <v>27</v>
      </c>
      <c r="D6" s="259">
        <v>30</v>
      </c>
      <c r="E6" s="262">
        <v>30</v>
      </c>
      <c r="F6" s="65" t="s">
        <v>11</v>
      </c>
      <c r="G6" s="58">
        <f>SUM(G7:G10)</f>
        <v>7573.77</v>
      </c>
      <c r="H6" s="58">
        <v>7573.77</v>
      </c>
      <c r="I6" s="58">
        <f>H6/G6*100</f>
        <v>100</v>
      </c>
      <c r="J6" s="269" t="s">
        <v>135</v>
      </c>
      <c r="K6" s="272" t="s">
        <v>33</v>
      </c>
      <c r="L6" s="272" t="s">
        <v>78</v>
      </c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</row>
    <row r="7" spans="1:55" s="57" customFormat="1" ht="44.25" customHeight="1" x14ac:dyDescent="0.25">
      <c r="A7" s="252"/>
      <c r="B7" s="252"/>
      <c r="C7" s="258"/>
      <c r="D7" s="260"/>
      <c r="E7" s="262"/>
      <c r="F7" s="67" t="s">
        <v>12</v>
      </c>
      <c r="G7" s="68">
        <v>2358.6</v>
      </c>
      <c r="H7" s="68">
        <v>2358.6</v>
      </c>
      <c r="I7" s="68">
        <f>H7/G7*100</f>
        <v>100</v>
      </c>
      <c r="J7" s="270"/>
      <c r="K7" s="273"/>
      <c r="L7" s="273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</row>
    <row r="8" spans="1:55" s="57" customFormat="1" ht="198" customHeight="1" x14ac:dyDescent="0.25">
      <c r="A8" s="252"/>
      <c r="B8" s="252"/>
      <c r="C8" s="258"/>
      <c r="D8" s="261"/>
      <c r="E8" s="262"/>
      <c r="F8" s="67" t="s">
        <v>13</v>
      </c>
      <c r="G8" s="68">
        <v>3700.42</v>
      </c>
      <c r="H8" s="68">
        <v>3700.42</v>
      </c>
      <c r="I8" s="68">
        <f t="shared" ref="I8" si="0">H8/G8*100</f>
        <v>100</v>
      </c>
      <c r="J8" s="271"/>
      <c r="K8" s="273"/>
      <c r="L8" s="273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</row>
    <row r="9" spans="1:55" s="57" customFormat="1" ht="51" customHeight="1" x14ac:dyDescent="0.25">
      <c r="A9" s="252"/>
      <c r="B9" s="252"/>
      <c r="C9" s="263" t="s">
        <v>64</v>
      </c>
      <c r="D9" s="266">
        <v>1</v>
      </c>
      <c r="E9" s="275">
        <v>1</v>
      </c>
      <c r="F9" s="279" t="s">
        <v>14</v>
      </c>
      <c r="G9" s="290">
        <v>1514.75</v>
      </c>
      <c r="H9" s="292">
        <v>1514.75</v>
      </c>
      <c r="I9" s="292">
        <f>H9/G9*100</f>
        <v>100</v>
      </c>
      <c r="J9" s="263" t="s">
        <v>98</v>
      </c>
      <c r="K9" s="273"/>
      <c r="L9" s="273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</row>
    <row r="10" spans="1:55" s="57" customFormat="1" ht="50.25" customHeight="1" x14ac:dyDescent="0.25">
      <c r="A10" s="252"/>
      <c r="B10" s="252"/>
      <c r="C10" s="264"/>
      <c r="D10" s="267"/>
      <c r="E10" s="267"/>
      <c r="F10" s="280"/>
      <c r="G10" s="291"/>
      <c r="H10" s="293"/>
      <c r="I10" s="294"/>
      <c r="J10" s="270"/>
      <c r="K10" s="273"/>
      <c r="L10" s="273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</row>
    <row r="11" spans="1:55" s="57" customFormat="1" ht="69.75" customHeight="1" x14ac:dyDescent="0.25">
      <c r="A11" s="252"/>
      <c r="B11" s="252"/>
      <c r="C11" s="265"/>
      <c r="D11" s="268"/>
      <c r="E11" s="268"/>
      <c r="F11" s="67" t="s">
        <v>15</v>
      </c>
      <c r="G11" s="69" t="s">
        <v>60</v>
      </c>
      <c r="H11" s="69" t="s">
        <v>60</v>
      </c>
      <c r="I11" s="69" t="s">
        <v>60</v>
      </c>
      <c r="J11" s="271"/>
      <c r="K11" s="273"/>
      <c r="L11" s="273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</row>
    <row r="12" spans="1:55" s="57" customFormat="1" ht="49.5" customHeight="1" x14ac:dyDescent="0.25">
      <c r="A12" s="252"/>
      <c r="B12" s="252"/>
      <c r="C12" s="295" t="s">
        <v>42</v>
      </c>
      <c r="D12" s="129">
        <v>90</v>
      </c>
      <c r="E12" s="129">
        <v>100</v>
      </c>
      <c r="F12" s="65" t="s">
        <v>11</v>
      </c>
      <c r="G12" s="70" t="s">
        <v>60</v>
      </c>
      <c r="H12" s="70" t="s">
        <v>60</v>
      </c>
      <c r="I12" s="71" t="s">
        <v>60</v>
      </c>
      <c r="J12" s="276" t="s">
        <v>94</v>
      </c>
      <c r="K12" s="273"/>
      <c r="L12" s="273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</row>
    <row r="13" spans="1:55" s="57" customFormat="1" ht="51.75" customHeight="1" x14ac:dyDescent="0.25">
      <c r="A13" s="252"/>
      <c r="B13" s="252"/>
      <c r="C13" s="296"/>
      <c r="D13" s="130"/>
      <c r="E13" s="130"/>
      <c r="F13" s="67" t="s">
        <v>14</v>
      </c>
      <c r="G13" s="69" t="s">
        <v>60</v>
      </c>
      <c r="H13" s="69" t="s">
        <v>60</v>
      </c>
      <c r="I13" s="72" t="s">
        <v>60</v>
      </c>
      <c r="J13" s="277"/>
      <c r="K13" s="273"/>
      <c r="L13" s="273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</row>
    <row r="14" spans="1:55" s="57" customFormat="1" ht="202.5" customHeight="1" x14ac:dyDescent="0.25">
      <c r="A14" s="253"/>
      <c r="B14" s="253"/>
      <c r="C14" s="280"/>
      <c r="D14" s="131"/>
      <c r="E14" s="131"/>
      <c r="F14" s="67" t="s">
        <v>15</v>
      </c>
      <c r="G14" s="69" t="s">
        <v>60</v>
      </c>
      <c r="H14" s="69" t="s">
        <v>60</v>
      </c>
      <c r="I14" s="72" t="s">
        <v>60</v>
      </c>
      <c r="J14" s="278"/>
      <c r="K14" s="274"/>
      <c r="L14" s="274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</row>
    <row r="15" spans="1:55" s="9" customFormat="1" ht="28.5" customHeight="1" x14ac:dyDescent="0.25">
      <c r="A15" s="127">
        <v>2</v>
      </c>
      <c r="B15" s="251" t="s">
        <v>55</v>
      </c>
      <c r="C15" s="128" t="s">
        <v>35</v>
      </c>
      <c r="D15" s="254">
        <v>3.2000000000000001E-2</v>
      </c>
      <c r="E15" s="254">
        <v>2.9000000000000001E-2</v>
      </c>
      <c r="F15" s="65" t="s">
        <v>11</v>
      </c>
      <c r="G15" s="69" t="s">
        <v>60</v>
      </c>
      <c r="H15" s="69" t="s">
        <v>60</v>
      </c>
      <c r="I15" s="69" t="s">
        <v>60</v>
      </c>
      <c r="J15" s="283" t="s">
        <v>136</v>
      </c>
      <c r="K15" s="123" t="s">
        <v>33</v>
      </c>
      <c r="L15" s="123" t="s">
        <v>91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</row>
    <row r="16" spans="1:55" s="9" customFormat="1" ht="44.25" customHeight="1" x14ac:dyDescent="0.25">
      <c r="A16" s="127"/>
      <c r="B16" s="252"/>
      <c r="C16" s="128"/>
      <c r="D16" s="254"/>
      <c r="E16" s="254"/>
      <c r="F16" s="67" t="s">
        <v>12</v>
      </c>
      <c r="G16" s="69" t="s">
        <v>60</v>
      </c>
      <c r="H16" s="69" t="s">
        <v>60</v>
      </c>
      <c r="I16" s="69" t="s">
        <v>60</v>
      </c>
      <c r="J16" s="283"/>
      <c r="K16" s="123"/>
      <c r="L16" s="123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</row>
    <row r="17" spans="1:55" s="9" customFormat="1" ht="64.5" customHeight="1" x14ac:dyDescent="0.25">
      <c r="A17" s="127"/>
      <c r="B17" s="252"/>
      <c r="C17" s="128"/>
      <c r="D17" s="254"/>
      <c r="E17" s="254"/>
      <c r="F17" s="67" t="s">
        <v>13</v>
      </c>
      <c r="G17" s="69" t="s">
        <v>60</v>
      </c>
      <c r="H17" s="69" t="s">
        <v>60</v>
      </c>
      <c r="I17" s="69" t="s">
        <v>60</v>
      </c>
      <c r="J17" s="283"/>
      <c r="K17" s="123"/>
      <c r="L17" s="123"/>
      <c r="M17" s="73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</row>
    <row r="18" spans="1:55" s="9" customFormat="1" ht="37.5" customHeight="1" x14ac:dyDescent="0.25">
      <c r="A18" s="127"/>
      <c r="B18" s="252"/>
      <c r="C18" s="128"/>
      <c r="D18" s="254"/>
      <c r="E18" s="254"/>
      <c r="F18" s="67" t="s">
        <v>14</v>
      </c>
      <c r="G18" s="69" t="s">
        <v>60</v>
      </c>
      <c r="H18" s="69" t="s">
        <v>60</v>
      </c>
      <c r="I18" s="69" t="s">
        <v>60</v>
      </c>
      <c r="J18" s="283"/>
      <c r="K18" s="123"/>
      <c r="L18" s="123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</row>
    <row r="19" spans="1:55" s="9" customFormat="1" ht="36.75" customHeight="1" x14ac:dyDescent="0.25">
      <c r="A19" s="127"/>
      <c r="B19" s="253"/>
      <c r="C19" s="128"/>
      <c r="D19" s="254"/>
      <c r="E19" s="254"/>
      <c r="F19" s="67" t="s">
        <v>15</v>
      </c>
      <c r="G19" s="69" t="s">
        <v>60</v>
      </c>
      <c r="H19" s="69" t="s">
        <v>60</v>
      </c>
      <c r="I19" s="69" t="s">
        <v>60</v>
      </c>
      <c r="J19" s="283"/>
      <c r="K19" s="123"/>
      <c r="L19" s="123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</row>
    <row r="20" spans="1:55" s="9" customFormat="1" ht="150.75" customHeight="1" x14ac:dyDescent="0.25">
      <c r="A20" s="251">
        <v>3</v>
      </c>
      <c r="B20" s="251" t="s">
        <v>56</v>
      </c>
      <c r="C20" s="74" t="s">
        <v>61</v>
      </c>
      <c r="D20" s="75">
        <v>1.5720000000000001</v>
      </c>
      <c r="E20" s="75">
        <v>0</v>
      </c>
      <c r="F20" s="65" t="s">
        <v>11</v>
      </c>
      <c r="G20" s="58">
        <f>SUM(G21:G24)</f>
        <v>250978.77</v>
      </c>
      <c r="H20" s="58">
        <f>SUM(H21:H24)</f>
        <v>119290.09000000001</v>
      </c>
      <c r="I20" s="76">
        <f>H20/G20*100</f>
        <v>47.529952433825386</v>
      </c>
      <c r="J20" s="285" t="s">
        <v>137</v>
      </c>
      <c r="K20" s="272" t="s">
        <v>33</v>
      </c>
      <c r="L20" s="266" t="s">
        <v>79</v>
      </c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</row>
    <row r="21" spans="1:55" s="9" customFormat="1" ht="144.75" customHeight="1" x14ac:dyDescent="0.25">
      <c r="A21" s="252"/>
      <c r="B21" s="252"/>
      <c r="C21" s="247" t="s">
        <v>40</v>
      </c>
      <c r="D21" s="249">
        <v>1.7010000000000001</v>
      </c>
      <c r="E21" s="249">
        <v>0</v>
      </c>
      <c r="F21" s="279" t="s">
        <v>12</v>
      </c>
      <c r="G21" s="266">
        <v>0</v>
      </c>
      <c r="H21" s="266">
        <v>0</v>
      </c>
      <c r="I21" s="266" t="s">
        <v>60</v>
      </c>
      <c r="J21" s="286"/>
      <c r="K21" s="273"/>
      <c r="L21" s="288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</row>
    <row r="22" spans="1:55" s="9" customFormat="1" ht="0.75" customHeight="1" x14ac:dyDescent="0.25">
      <c r="A22" s="252"/>
      <c r="B22" s="252"/>
      <c r="C22" s="248"/>
      <c r="D22" s="250"/>
      <c r="E22" s="250"/>
      <c r="F22" s="284"/>
      <c r="G22" s="256"/>
      <c r="H22" s="256"/>
      <c r="I22" s="256"/>
      <c r="J22" s="286"/>
      <c r="K22" s="273"/>
      <c r="L22" s="288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</row>
    <row r="23" spans="1:55" s="9" customFormat="1" ht="148.5" customHeight="1" x14ac:dyDescent="0.25">
      <c r="A23" s="252"/>
      <c r="B23" s="252"/>
      <c r="C23" s="248"/>
      <c r="D23" s="250"/>
      <c r="E23" s="250"/>
      <c r="F23" s="67" t="s">
        <v>13</v>
      </c>
      <c r="G23" s="68">
        <v>196057.9</v>
      </c>
      <c r="H23" s="68">
        <v>95432.07</v>
      </c>
      <c r="I23" s="77">
        <f>H23/G23*100</f>
        <v>48.67545250663197</v>
      </c>
      <c r="J23" s="286"/>
      <c r="K23" s="273"/>
      <c r="L23" s="288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</row>
    <row r="24" spans="1:55" s="9" customFormat="1" ht="158.25" customHeight="1" x14ac:dyDescent="0.25">
      <c r="A24" s="255"/>
      <c r="B24" s="255"/>
      <c r="C24" s="248"/>
      <c r="D24" s="250"/>
      <c r="E24" s="250"/>
      <c r="F24" s="67" t="s">
        <v>59</v>
      </c>
      <c r="G24" s="68">
        <v>54920.87</v>
      </c>
      <c r="H24" s="68">
        <v>23858.02</v>
      </c>
      <c r="I24" s="77">
        <f>H24/G24*100</f>
        <v>43.440717526870934</v>
      </c>
      <c r="J24" s="287"/>
      <c r="K24" s="273"/>
      <c r="L24" s="288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</row>
    <row r="25" spans="1:55" s="9" customFormat="1" ht="195.75" customHeight="1" x14ac:dyDescent="0.25">
      <c r="A25" s="256"/>
      <c r="B25" s="256"/>
      <c r="C25" s="67" t="s">
        <v>41</v>
      </c>
      <c r="D25" s="61">
        <v>1</v>
      </c>
      <c r="E25" s="61">
        <v>0</v>
      </c>
      <c r="F25" s="67" t="s">
        <v>15</v>
      </c>
      <c r="G25" s="69">
        <v>0</v>
      </c>
      <c r="H25" s="69">
        <v>0</v>
      </c>
      <c r="I25" s="69">
        <v>0</v>
      </c>
      <c r="J25" s="284"/>
      <c r="K25" s="274"/>
      <c r="L25" s="289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</row>
    <row r="26" spans="1:55" s="9" customFormat="1" ht="15.75" customHeight="1" x14ac:dyDescent="0.25">
      <c r="A26" s="66"/>
      <c r="B26" s="78"/>
      <c r="C26" s="66"/>
      <c r="D26" s="66"/>
      <c r="E26" s="66"/>
      <c r="F26" s="66"/>
      <c r="G26" s="79"/>
      <c r="H26" s="79"/>
      <c r="I26" s="66"/>
      <c r="J26" s="80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</row>
    <row r="27" spans="1:55" s="9" customFormat="1" ht="15.75" customHeight="1" x14ac:dyDescent="0.25">
      <c r="A27" s="66"/>
      <c r="B27" s="78"/>
      <c r="C27" s="66"/>
      <c r="D27" s="66"/>
      <c r="E27" s="66"/>
      <c r="F27" s="66"/>
      <c r="G27" s="66"/>
      <c r="H27" s="66"/>
      <c r="I27" s="66"/>
      <c r="J27" s="80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</row>
  </sheetData>
  <mergeCells count="50">
    <mergeCell ref="G9:G10"/>
    <mergeCell ref="H9:H10"/>
    <mergeCell ref="I9:I10"/>
    <mergeCell ref="C12:C14"/>
    <mergeCell ref="D12:D14"/>
    <mergeCell ref="E21:E24"/>
    <mergeCell ref="K15:K19"/>
    <mergeCell ref="L15:L19"/>
    <mergeCell ref="E15:E19"/>
    <mergeCell ref="J15:J19"/>
    <mergeCell ref="F21:F22"/>
    <mergeCell ref="G21:G22"/>
    <mergeCell ref="H21:H22"/>
    <mergeCell ref="I21:I22"/>
    <mergeCell ref="J20:J25"/>
    <mergeCell ref="K20:K25"/>
    <mergeCell ref="L20:L25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A5:L5"/>
    <mergeCell ref="C6:C8"/>
    <mergeCell ref="D6:D8"/>
    <mergeCell ref="E6:E8"/>
    <mergeCell ref="C9:C11"/>
    <mergeCell ref="D9:D11"/>
    <mergeCell ref="J6:J8"/>
    <mergeCell ref="J9:J11"/>
    <mergeCell ref="K6:K14"/>
    <mergeCell ref="L6:L14"/>
    <mergeCell ref="B6:B14"/>
    <mergeCell ref="A6:A14"/>
    <mergeCell ref="E9:E11"/>
    <mergeCell ref="E12:E14"/>
    <mergeCell ref="J12:J14"/>
    <mergeCell ref="F9:F10"/>
    <mergeCell ref="C21:C24"/>
    <mergeCell ref="D21:D24"/>
    <mergeCell ref="A15:A19"/>
    <mergeCell ref="B15:B19"/>
    <mergeCell ref="C15:C19"/>
    <mergeCell ref="D15:D19"/>
    <mergeCell ref="A20:A25"/>
    <mergeCell ref="B20:B25"/>
  </mergeCells>
  <pageMargins left="0.23622047244094491" right="0.23622047244094491" top="0.55118110236220474" bottom="0.11811023622047245" header="0.31496062992125984" footer="0.31496062992125984"/>
  <pageSetup paperSize="9" scale="35" fitToHeight="0" orientation="landscape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1"/>
  <sheetViews>
    <sheetView showWhiteSpace="0" view="pageBreakPreview" zoomScaleNormal="100" zoomScaleSheetLayoutView="100" zoomScalePageLayoutView="64" workbookViewId="0">
      <selection activeCell="J6" sqref="J6:J8"/>
    </sheetView>
  </sheetViews>
  <sheetFormatPr defaultRowHeight="15" x14ac:dyDescent="0.25"/>
  <cols>
    <col min="1" max="1" width="7.85546875" style="5" customWidth="1"/>
    <col min="2" max="2" width="20.85546875" style="5" customWidth="1"/>
    <col min="3" max="3" width="29.28515625" style="5" customWidth="1"/>
    <col min="4" max="5" width="20.140625" style="5" customWidth="1"/>
    <col min="6" max="6" width="26" style="5" customWidth="1"/>
    <col min="7" max="7" width="20.5703125" style="5" customWidth="1"/>
    <col min="8" max="8" width="17.42578125" style="5" customWidth="1"/>
    <col min="9" max="9" width="20" style="5" customWidth="1"/>
    <col min="10" max="10" width="52.28515625" style="5" customWidth="1"/>
    <col min="11" max="11" width="35" style="5" customWidth="1"/>
    <col min="12" max="12" width="38.7109375" style="5" customWidth="1"/>
    <col min="13" max="16384" width="9.140625" style="5"/>
  </cols>
  <sheetData>
    <row r="1" spans="1:12" ht="44.25" customHeight="1" x14ac:dyDescent="0.25">
      <c r="A1" s="297" t="s">
        <v>112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</row>
    <row r="2" spans="1:12" ht="47.25" customHeight="1" x14ac:dyDescent="0.25">
      <c r="A2" s="145" t="s">
        <v>0</v>
      </c>
      <c r="B2" s="134" t="s">
        <v>1</v>
      </c>
      <c r="C2" s="134" t="s">
        <v>2</v>
      </c>
      <c r="D2" s="134"/>
      <c r="E2" s="134"/>
      <c r="F2" s="134" t="s">
        <v>3</v>
      </c>
      <c r="G2" s="134" t="s">
        <v>4</v>
      </c>
      <c r="H2" s="134"/>
      <c r="I2" s="134"/>
      <c r="J2" s="134" t="s">
        <v>5</v>
      </c>
      <c r="K2" s="134" t="s">
        <v>6</v>
      </c>
      <c r="L2" s="148" t="s">
        <v>7</v>
      </c>
    </row>
    <row r="3" spans="1:12" ht="90.75" customHeight="1" x14ac:dyDescent="0.25">
      <c r="A3" s="145"/>
      <c r="B3" s="134"/>
      <c r="C3" s="24" t="s">
        <v>8</v>
      </c>
      <c r="D3" s="24" t="s">
        <v>65</v>
      </c>
      <c r="E3" s="24" t="s">
        <v>115</v>
      </c>
      <c r="F3" s="134"/>
      <c r="G3" s="24" t="s">
        <v>66</v>
      </c>
      <c r="H3" s="24" t="s">
        <v>114</v>
      </c>
      <c r="I3" s="24" t="s">
        <v>9</v>
      </c>
      <c r="J3" s="134"/>
      <c r="K3" s="134"/>
      <c r="L3" s="148"/>
    </row>
    <row r="4" spans="1:12" ht="20.25" x14ac:dyDescent="0.25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5">
        <v>12</v>
      </c>
    </row>
    <row r="5" spans="1:12" ht="27" customHeight="1" x14ac:dyDescent="0.25">
      <c r="A5" s="145" t="s">
        <v>10</v>
      </c>
      <c r="B5" s="134"/>
      <c r="C5" s="134"/>
      <c r="D5" s="134"/>
      <c r="E5" s="297"/>
      <c r="F5" s="134"/>
      <c r="G5" s="134"/>
      <c r="H5" s="134"/>
      <c r="I5" s="134"/>
      <c r="J5" s="134"/>
      <c r="K5" s="134"/>
      <c r="L5" s="148"/>
    </row>
    <row r="6" spans="1:12" s="6" customFormat="1" ht="45.75" customHeight="1" x14ac:dyDescent="0.25">
      <c r="A6" s="298">
        <v>1</v>
      </c>
      <c r="B6" s="127" t="s">
        <v>57</v>
      </c>
      <c r="C6" s="128" t="s">
        <v>47</v>
      </c>
      <c r="D6" s="300">
        <v>7</v>
      </c>
      <c r="E6" s="301">
        <v>29</v>
      </c>
      <c r="F6" s="104" t="s">
        <v>11</v>
      </c>
      <c r="G6" s="82" t="s">
        <v>60</v>
      </c>
      <c r="H6" s="105" t="s">
        <v>60</v>
      </c>
      <c r="I6" s="105" t="s">
        <v>60</v>
      </c>
      <c r="J6" s="309" t="s">
        <v>138</v>
      </c>
      <c r="K6" s="123" t="s">
        <v>30</v>
      </c>
      <c r="L6" s="303" t="s">
        <v>106</v>
      </c>
    </row>
    <row r="7" spans="1:12" s="6" customFormat="1" ht="39.75" customHeight="1" x14ac:dyDescent="0.25">
      <c r="A7" s="298"/>
      <c r="B7" s="307"/>
      <c r="C7" s="128"/>
      <c r="D7" s="300"/>
      <c r="E7" s="301"/>
      <c r="F7" s="106" t="s">
        <v>12</v>
      </c>
      <c r="G7" s="82" t="s">
        <v>60</v>
      </c>
      <c r="H7" s="105" t="s">
        <v>60</v>
      </c>
      <c r="I7" s="105" t="s">
        <v>60</v>
      </c>
      <c r="J7" s="310"/>
      <c r="K7" s="123"/>
      <c r="L7" s="303"/>
    </row>
    <row r="8" spans="1:12" s="6" customFormat="1" ht="71.25" customHeight="1" x14ac:dyDescent="0.25">
      <c r="A8" s="298"/>
      <c r="B8" s="307"/>
      <c r="C8" s="128"/>
      <c r="D8" s="300"/>
      <c r="E8" s="301"/>
      <c r="F8" s="106" t="s">
        <v>13</v>
      </c>
      <c r="G8" s="82" t="s">
        <v>60</v>
      </c>
      <c r="H8" s="105" t="s">
        <v>60</v>
      </c>
      <c r="I8" s="105" t="s">
        <v>60</v>
      </c>
      <c r="J8" s="311"/>
      <c r="K8" s="123"/>
      <c r="L8" s="303"/>
    </row>
    <row r="9" spans="1:12" s="6" customFormat="1" ht="63" customHeight="1" x14ac:dyDescent="0.25">
      <c r="A9" s="298"/>
      <c r="B9" s="307"/>
      <c r="C9" s="128" t="s">
        <v>18</v>
      </c>
      <c r="D9" s="301">
        <v>2.4300000000000002</v>
      </c>
      <c r="E9" s="289">
        <v>4.3600000000000003</v>
      </c>
      <c r="F9" s="67" t="s">
        <v>14</v>
      </c>
      <c r="G9" s="82" t="s">
        <v>60</v>
      </c>
      <c r="H9" s="82" t="s">
        <v>60</v>
      </c>
      <c r="I9" s="82" t="s">
        <v>60</v>
      </c>
      <c r="J9" s="309" t="s">
        <v>125</v>
      </c>
      <c r="K9" s="123"/>
      <c r="L9" s="303"/>
    </row>
    <row r="10" spans="1:12" s="6" customFormat="1" ht="113.25" customHeight="1" thickBot="1" x14ac:dyDescent="0.3">
      <c r="A10" s="299"/>
      <c r="B10" s="308"/>
      <c r="C10" s="305"/>
      <c r="D10" s="306"/>
      <c r="E10" s="306"/>
      <c r="F10" s="107" t="s">
        <v>15</v>
      </c>
      <c r="G10" s="108" t="s">
        <v>60</v>
      </c>
      <c r="H10" s="108" t="s">
        <v>60</v>
      </c>
      <c r="I10" s="108" t="s">
        <v>60</v>
      </c>
      <c r="J10" s="312"/>
      <c r="K10" s="302"/>
      <c r="L10" s="304"/>
    </row>
    <row r="11" spans="1:12" ht="37.5" customHeight="1" x14ac:dyDescent="0.25"/>
  </sheetData>
  <mergeCells count="22"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A5:L5"/>
    <mergeCell ref="A6:A10"/>
    <mergeCell ref="C6:C8"/>
    <mergeCell ref="D6:D8"/>
    <mergeCell ref="E6:E8"/>
    <mergeCell ref="K6:K10"/>
    <mergeCell ref="L6:L10"/>
    <mergeCell ref="C9:C10"/>
    <mergeCell ref="D9:D10"/>
    <mergeCell ref="E9:E10"/>
    <mergeCell ref="B6:B10"/>
    <mergeCell ref="J6:J8"/>
    <mergeCell ref="J9:J10"/>
  </mergeCells>
  <pageMargins left="0.23622047244094491" right="0.23622047244094491" top="0.43307086614173229" bottom="0.74803149606299213" header="0.31496062992125984" footer="0.31496062992125984"/>
  <pageSetup paperSize="9"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2"/>
  <sheetViews>
    <sheetView showWhiteSpace="0" view="pageBreakPreview" zoomScale="50" zoomScaleNormal="78" zoomScaleSheetLayoutView="50" zoomScalePageLayoutView="50" workbookViewId="0">
      <selection activeCell="J27" sqref="J27:J31"/>
    </sheetView>
  </sheetViews>
  <sheetFormatPr defaultRowHeight="21" x14ac:dyDescent="0.35"/>
  <cols>
    <col min="1" max="1" width="6.5703125" style="1" customWidth="1"/>
    <col min="2" max="2" width="32.85546875" style="1" customWidth="1"/>
    <col min="3" max="3" width="37.7109375" style="1" customWidth="1"/>
    <col min="4" max="4" width="24.5703125" style="1" customWidth="1"/>
    <col min="5" max="5" width="19.5703125" style="1" customWidth="1"/>
    <col min="6" max="6" width="25.5703125" style="1" customWidth="1"/>
    <col min="7" max="7" width="21.85546875" style="1" customWidth="1"/>
    <col min="8" max="8" width="18.28515625" style="1" customWidth="1"/>
    <col min="9" max="9" width="31.28515625" style="1" customWidth="1"/>
    <col min="10" max="10" width="235.140625" style="1" customWidth="1"/>
    <col min="11" max="11" width="31.85546875" style="1" customWidth="1"/>
    <col min="12" max="12" width="33.7109375" style="1" customWidth="1"/>
    <col min="13" max="16384" width="9.140625" style="1"/>
  </cols>
  <sheetData>
    <row r="1" spans="1:12" ht="43.5" customHeight="1" x14ac:dyDescent="0.35">
      <c r="A1" s="317" t="s">
        <v>112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</row>
    <row r="2" spans="1:12" ht="21.75" thickBot="1" x14ac:dyDescent="0.4">
      <c r="A2" s="113"/>
      <c r="B2" s="98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ht="20.25" customHeight="1" x14ac:dyDescent="0.35">
      <c r="A3" s="319" t="s">
        <v>0</v>
      </c>
      <c r="B3" s="321" t="s">
        <v>1</v>
      </c>
      <c r="C3" s="321" t="s">
        <v>2</v>
      </c>
      <c r="D3" s="321"/>
      <c r="E3" s="321"/>
      <c r="F3" s="321" t="s">
        <v>3</v>
      </c>
      <c r="G3" s="321" t="s">
        <v>4</v>
      </c>
      <c r="H3" s="321"/>
      <c r="I3" s="321"/>
      <c r="J3" s="321" t="s">
        <v>5</v>
      </c>
      <c r="K3" s="321" t="s">
        <v>6</v>
      </c>
      <c r="L3" s="322" t="s">
        <v>7</v>
      </c>
    </row>
    <row r="4" spans="1:12" ht="83.25" customHeight="1" x14ac:dyDescent="0.35">
      <c r="A4" s="320"/>
      <c r="B4" s="257"/>
      <c r="C4" s="60" t="s">
        <v>39</v>
      </c>
      <c r="D4" s="60" t="s">
        <v>65</v>
      </c>
      <c r="E4" s="60" t="s">
        <v>115</v>
      </c>
      <c r="F4" s="257"/>
      <c r="G4" s="60" t="s">
        <v>66</v>
      </c>
      <c r="H4" s="60" t="s">
        <v>121</v>
      </c>
      <c r="I4" s="60" t="s">
        <v>9</v>
      </c>
      <c r="J4" s="257"/>
      <c r="K4" s="257"/>
      <c r="L4" s="323"/>
    </row>
    <row r="5" spans="1:12" x14ac:dyDescent="0.35">
      <c r="A5" s="114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  <c r="G5" s="64">
        <v>7</v>
      </c>
      <c r="H5" s="64">
        <v>8</v>
      </c>
      <c r="I5" s="64">
        <v>9</v>
      </c>
      <c r="J5" s="64">
        <v>10</v>
      </c>
      <c r="K5" s="64">
        <v>11</v>
      </c>
      <c r="L5" s="115">
        <v>12</v>
      </c>
    </row>
    <row r="6" spans="1:12" ht="87" customHeight="1" x14ac:dyDescent="0.35">
      <c r="A6" s="257" t="s">
        <v>25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</row>
    <row r="7" spans="1:12" s="55" customFormat="1" ht="72.75" customHeight="1" x14ac:dyDescent="0.25">
      <c r="A7" s="127">
        <v>1</v>
      </c>
      <c r="B7" s="251" t="s">
        <v>108</v>
      </c>
      <c r="C7" s="128" t="s">
        <v>26</v>
      </c>
      <c r="D7" s="326" t="s">
        <v>26</v>
      </c>
      <c r="E7" s="327" t="s">
        <v>28</v>
      </c>
      <c r="F7" s="83" t="s">
        <v>107</v>
      </c>
      <c r="G7" s="116">
        <f>G9+G10</f>
        <v>3228.33</v>
      </c>
      <c r="H7" s="58">
        <f>H9+H10</f>
        <v>3228.33</v>
      </c>
      <c r="I7" s="117">
        <f>H7/G7*100</f>
        <v>100</v>
      </c>
      <c r="J7" s="258" t="s">
        <v>139</v>
      </c>
      <c r="K7" s="123" t="s">
        <v>37</v>
      </c>
      <c r="L7" s="123" t="s">
        <v>92</v>
      </c>
    </row>
    <row r="8" spans="1:12" s="55" customFormat="1" ht="41.25" customHeight="1" x14ac:dyDescent="0.25">
      <c r="A8" s="127"/>
      <c r="B8" s="252"/>
      <c r="C8" s="128"/>
      <c r="D8" s="326"/>
      <c r="E8" s="327"/>
      <c r="F8" s="81" t="s">
        <v>12</v>
      </c>
      <c r="G8" s="118" t="s">
        <v>60</v>
      </c>
      <c r="H8" s="68" t="s">
        <v>60</v>
      </c>
      <c r="I8" s="68" t="s">
        <v>60</v>
      </c>
      <c r="J8" s="136"/>
      <c r="K8" s="123"/>
      <c r="L8" s="123"/>
    </row>
    <row r="9" spans="1:12" s="55" customFormat="1" ht="64.5" customHeight="1" x14ac:dyDescent="0.25">
      <c r="A9" s="127"/>
      <c r="B9" s="252"/>
      <c r="C9" s="128"/>
      <c r="D9" s="326"/>
      <c r="E9" s="327"/>
      <c r="F9" s="81" t="s">
        <v>13</v>
      </c>
      <c r="G9" s="118">
        <v>2905.5</v>
      </c>
      <c r="H9" s="68">
        <v>2905.5</v>
      </c>
      <c r="I9" s="68">
        <f>H9/G9*100</f>
        <v>100</v>
      </c>
      <c r="J9" s="136"/>
      <c r="K9" s="123"/>
      <c r="L9" s="123"/>
    </row>
    <row r="10" spans="1:12" s="55" customFormat="1" ht="30.75" customHeight="1" x14ac:dyDescent="0.25">
      <c r="A10" s="127"/>
      <c r="B10" s="252"/>
      <c r="C10" s="128"/>
      <c r="D10" s="326"/>
      <c r="E10" s="327"/>
      <c r="F10" s="81" t="s">
        <v>14</v>
      </c>
      <c r="G10" s="118">
        <v>322.83</v>
      </c>
      <c r="H10" s="68">
        <v>322.83</v>
      </c>
      <c r="I10" s="68">
        <f>H10/G10*100</f>
        <v>100</v>
      </c>
      <c r="J10" s="136"/>
      <c r="K10" s="123"/>
      <c r="L10" s="123"/>
    </row>
    <row r="11" spans="1:12" s="55" customFormat="1" ht="408.75" customHeight="1" x14ac:dyDescent="0.25">
      <c r="A11" s="127"/>
      <c r="B11" s="252"/>
      <c r="C11" s="128"/>
      <c r="D11" s="326"/>
      <c r="E11" s="327"/>
      <c r="F11" s="138" t="s">
        <v>15</v>
      </c>
      <c r="G11" s="109" t="s">
        <v>60</v>
      </c>
      <c r="H11" s="109" t="s">
        <v>60</v>
      </c>
      <c r="I11" s="123" t="s">
        <v>60</v>
      </c>
      <c r="J11" s="136"/>
      <c r="K11" s="123"/>
      <c r="L11" s="123"/>
    </row>
    <row r="12" spans="1:12" s="55" customFormat="1" ht="133.5" hidden="1" customHeight="1" x14ac:dyDescent="0.25">
      <c r="A12" s="127"/>
      <c r="B12" s="252"/>
      <c r="C12" s="128"/>
      <c r="D12" s="326"/>
      <c r="E12" s="327"/>
      <c r="F12" s="138"/>
      <c r="G12" s="109" t="s">
        <v>24</v>
      </c>
      <c r="H12" s="109" t="s">
        <v>24</v>
      </c>
      <c r="I12" s="123"/>
      <c r="J12" s="136"/>
      <c r="K12" s="123"/>
      <c r="L12" s="123"/>
    </row>
    <row r="13" spans="1:12" s="55" customFormat="1" ht="145.5" hidden="1" customHeight="1" x14ac:dyDescent="0.25">
      <c r="A13" s="127"/>
      <c r="B13" s="252"/>
      <c r="C13" s="128"/>
      <c r="D13" s="326"/>
      <c r="E13" s="327"/>
      <c r="F13" s="138"/>
      <c r="G13" s="109" t="s">
        <v>24</v>
      </c>
      <c r="H13" s="109" t="s">
        <v>24</v>
      </c>
      <c r="I13" s="123"/>
      <c r="J13" s="136"/>
      <c r="K13" s="123"/>
      <c r="L13" s="123"/>
    </row>
    <row r="14" spans="1:12" s="55" customFormat="1" ht="15" hidden="1" customHeight="1" x14ac:dyDescent="0.25">
      <c r="A14" s="127"/>
      <c r="B14" s="252"/>
      <c r="C14" s="119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s="55" customFormat="1" ht="38.25" customHeight="1" x14ac:dyDescent="0.25">
      <c r="A15" s="127"/>
      <c r="B15" s="252"/>
      <c r="C15" s="133" t="s">
        <v>50</v>
      </c>
      <c r="D15" s="301">
        <v>60</v>
      </c>
      <c r="E15" s="324">
        <v>82</v>
      </c>
      <c r="F15" s="65" t="s">
        <v>11</v>
      </c>
      <c r="G15" s="103" t="s">
        <v>60</v>
      </c>
      <c r="H15" s="103" t="s">
        <v>60</v>
      </c>
      <c r="I15" s="103" t="s">
        <v>60</v>
      </c>
      <c r="J15" s="258" t="s">
        <v>122</v>
      </c>
      <c r="K15" s="123" t="str">
        <f>[1]МСП!K21</f>
        <v>Жадан Татьяна Николаевна - директор департамента имущественных отношений Нефтеюганского района</v>
      </c>
      <c r="L15" s="123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16" spans="1:12" s="55" customFormat="1" ht="40.5" customHeight="1" x14ac:dyDescent="0.25">
      <c r="A16" s="127"/>
      <c r="B16" s="252"/>
      <c r="C16" s="133"/>
      <c r="D16" s="301"/>
      <c r="E16" s="324"/>
      <c r="F16" s="81" t="s">
        <v>12</v>
      </c>
      <c r="G16" s="103" t="s">
        <v>60</v>
      </c>
      <c r="H16" s="103" t="s">
        <v>60</v>
      </c>
      <c r="I16" s="103" t="s">
        <v>60</v>
      </c>
      <c r="J16" s="258"/>
      <c r="K16" s="123"/>
      <c r="L16" s="123"/>
    </row>
    <row r="17" spans="1:12" s="55" customFormat="1" ht="60.75" x14ac:dyDescent="0.25">
      <c r="A17" s="127"/>
      <c r="B17" s="252"/>
      <c r="C17" s="133"/>
      <c r="D17" s="301"/>
      <c r="E17" s="324"/>
      <c r="F17" s="81" t="s">
        <v>13</v>
      </c>
      <c r="G17" s="103" t="s">
        <v>60</v>
      </c>
      <c r="H17" s="103" t="s">
        <v>60</v>
      </c>
      <c r="I17" s="103" t="s">
        <v>60</v>
      </c>
      <c r="J17" s="258"/>
      <c r="K17" s="123"/>
      <c r="L17" s="123"/>
    </row>
    <row r="18" spans="1:12" s="55" customFormat="1" ht="52.5" customHeight="1" x14ac:dyDescent="0.25">
      <c r="A18" s="127"/>
      <c r="B18" s="252"/>
      <c r="C18" s="133"/>
      <c r="D18" s="301"/>
      <c r="E18" s="324"/>
      <c r="F18" s="81" t="s">
        <v>14</v>
      </c>
      <c r="G18" s="103" t="s">
        <v>60</v>
      </c>
      <c r="H18" s="103" t="s">
        <v>60</v>
      </c>
      <c r="I18" s="103" t="s">
        <v>60</v>
      </c>
      <c r="J18" s="258"/>
      <c r="K18" s="123"/>
      <c r="L18" s="123"/>
    </row>
    <row r="19" spans="1:12" s="55" customFormat="1" ht="21" customHeight="1" x14ac:dyDescent="0.25">
      <c r="A19" s="127"/>
      <c r="B19" s="252"/>
      <c r="C19" s="133"/>
      <c r="D19" s="301"/>
      <c r="E19" s="324"/>
      <c r="F19" s="138" t="s">
        <v>15</v>
      </c>
      <c r="G19" s="314" t="s">
        <v>60</v>
      </c>
      <c r="H19" s="314" t="s">
        <v>60</v>
      </c>
      <c r="I19" s="314" t="s">
        <v>60</v>
      </c>
      <c r="J19" s="258"/>
      <c r="K19" s="123"/>
      <c r="L19" s="123"/>
    </row>
    <row r="20" spans="1:12" s="55" customFormat="1" ht="21" customHeight="1" x14ac:dyDescent="0.25">
      <c r="A20" s="127"/>
      <c r="B20" s="252"/>
      <c r="C20" s="133"/>
      <c r="D20" s="301"/>
      <c r="E20" s="324"/>
      <c r="F20" s="138"/>
      <c r="G20" s="315"/>
      <c r="H20" s="315"/>
      <c r="I20" s="315"/>
      <c r="J20" s="258"/>
      <c r="K20" s="123"/>
      <c r="L20" s="123"/>
    </row>
    <row r="21" spans="1:12" s="55" customFormat="1" ht="187.5" customHeight="1" thickBot="1" x14ac:dyDescent="0.3">
      <c r="A21" s="127"/>
      <c r="B21" s="252"/>
      <c r="C21" s="133"/>
      <c r="D21" s="301"/>
      <c r="E21" s="324"/>
      <c r="F21" s="138"/>
      <c r="G21" s="316"/>
      <c r="H21" s="316"/>
      <c r="I21" s="316"/>
      <c r="J21" s="258"/>
      <c r="K21" s="123"/>
      <c r="L21" s="123"/>
    </row>
    <row r="22" spans="1:12" s="55" customFormat="1" ht="27" customHeight="1" x14ac:dyDescent="0.25">
      <c r="A22" s="127"/>
      <c r="B22" s="252"/>
      <c r="C22" s="128" t="s">
        <v>51</v>
      </c>
      <c r="D22" s="301">
        <v>10</v>
      </c>
      <c r="E22" s="324">
        <v>10</v>
      </c>
      <c r="F22" s="65" t="s">
        <v>11</v>
      </c>
      <c r="G22" s="103" t="s">
        <v>60</v>
      </c>
      <c r="H22" s="103" t="s">
        <v>60</v>
      </c>
      <c r="I22" s="103" t="s">
        <v>60</v>
      </c>
      <c r="J22" s="328" t="s">
        <v>123</v>
      </c>
      <c r="K22" s="123" t="str">
        <f>[1]МСП!K21</f>
        <v>Жадан Татьяна Николаевна - директор департамента имущественных отношений Нефтеюганского района</v>
      </c>
      <c r="L22" s="123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3" spans="1:12" s="55" customFormat="1" ht="49.5" customHeight="1" x14ac:dyDescent="0.25">
      <c r="A23" s="127"/>
      <c r="B23" s="252"/>
      <c r="C23" s="128"/>
      <c r="D23" s="301"/>
      <c r="E23" s="324"/>
      <c r="F23" s="81" t="s">
        <v>12</v>
      </c>
      <c r="G23" s="103" t="s">
        <v>60</v>
      </c>
      <c r="H23" s="103" t="s">
        <v>60</v>
      </c>
      <c r="I23" s="103" t="s">
        <v>60</v>
      </c>
      <c r="J23" s="329"/>
      <c r="K23" s="123"/>
      <c r="L23" s="123"/>
    </row>
    <row r="24" spans="1:12" s="55" customFormat="1" ht="60.75" x14ac:dyDescent="0.25">
      <c r="A24" s="127"/>
      <c r="B24" s="252"/>
      <c r="C24" s="128"/>
      <c r="D24" s="301"/>
      <c r="E24" s="324"/>
      <c r="F24" s="81" t="s">
        <v>13</v>
      </c>
      <c r="G24" s="103" t="s">
        <v>60</v>
      </c>
      <c r="H24" s="103" t="s">
        <v>60</v>
      </c>
      <c r="I24" s="103" t="s">
        <v>60</v>
      </c>
      <c r="J24" s="329"/>
      <c r="K24" s="123"/>
      <c r="L24" s="123"/>
    </row>
    <row r="25" spans="1:12" s="55" customFormat="1" ht="39.75" customHeight="1" x14ac:dyDescent="0.25">
      <c r="A25" s="127"/>
      <c r="B25" s="252"/>
      <c r="C25" s="128"/>
      <c r="D25" s="301"/>
      <c r="E25" s="324"/>
      <c r="F25" s="81" t="s">
        <v>14</v>
      </c>
      <c r="G25" s="103" t="s">
        <v>60</v>
      </c>
      <c r="H25" s="103" t="s">
        <v>60</v>
      </c>
      <c r="I25" s="103" t="s">
        <v>60</v>
      </c>
      <c r="J25" s="329"/>
      <c r="K25" s="123"/>
      <c r="L25" s="123"/>
    </row>
    <row r="26" spans="1:12" s="55" customFormat="1" ht="38.25" customHeight="1" thickBot="1" x14ac:dyDescent="0.3">
      <c r="A26" s="127"/>
      <c r="B26" s="253"/>
      <c r="C26" s="128"/>
      <c r="D26" s="301"/>
      <c r="E26" s="324"/>
      <c r="F26" s="81" t="s">
        <v>15</v>
      </c>
      <c r="G26" s="103" t="s">
        <v>60</v>
      </c>
      <c r="H26" s="103" t="s">
        <v>60</v>
      </c>
      <c r="I26" s="103" t="s">
        <v>60</v>
      </c>
      <c r="J26" s="330"/>
      <c r="K26" s="123"/>
      <c r="L26" s="123"/>
    </row>
    <row r="27" spans="1:12" s="55" customFormat="1" ht="136.5" customHeight="1" x14ac:dyDescent="0.25">
      <c r="A27" s="251">
        <v>2</v>
      </c>
      <c r="B27" s="251" t="s">
        <v>58</v>
      </c>
      <c r="C27" s="247" t="s">
        <v>26</v>
      </c>
      <c r="D27" s="314" t="s">
        <v>26</v>
      </c>
      <c r="E27" s="314" t="s">
        <v>28</v>
      </c>
      <c r="F27" s="65" t="s">
        <v>11</v>
      </c>
      <c r="G27" s="58">
        <f>G29+G30</f>
        <v>264.11</v>
      </c>
      <c r="H27" s="58">
        <v>264.11</v>
      </c>
      <c r="I27" s="76">
        <f>H27/G27*100</f>
        <v>100</v>
      </c>
      <c r="J27" s="295" t="s">
        <v>140</v>
      </c>
      <c r="K27" s="123" t="s">
        <v>38</v>
      </c>
      <c r="L27" s="123" t="s">
        <v>92</v>
      </c>
    </row>
    <row r="28" spans="1:12" s="55" customFormat="1" ht="180.75" customHeight="1" x14ac:dyDescent="0.25">
      <c r="A28" s="252"/>
      <c r="B28" s="252"/>
      <c r="C28" s="248"/>
      <c r="D28" s="315"/>
      <c r="E28" s="315"/>
      <c r="F28" s="81" t="s">
        <v>12</v>
      </c>
      <c r="G28" s="103" t="s">
        <v>60</v>
      </c>
      <c r="H28" s="103" t="s">
        <v>60</v>
      </c>
      <c r="I28" s="77" t="s">
        <v>60</v>
      </c>
      <c r="J28" s="331"/>
      <c r="K28" s="123"/>
      <c r="L28" s="123"/>
    </row>
    <row r="29" spans="1:12" s="55" customFormat="1" ht="170.25" customHeight="1" x14ac:dyDescent="0.25">
      <c r="A29" s="252"/>
      <c r="B29" s="252"/>
      <c r="C29" s="248"/>
      <c r="D29" s="315"/>
      <c r="E29" s="315"/>
      <c r="F29" s="81" t="s">
        <v>13</v>
      </c>
      <c r="G29" s="68">
        <v>237.7</v>
      </c>
      <c r="H29" s="68">
        <v>237.7</v>
      </c>
      <c r="I29" s="77">
        <f>H29/G29*100</f>
        <v>100</v>
      </c>
      <c r="J29" s="331"/>
      <c r="K29" s="123"/>
      <c r="L29" s="123"/>
    </row>
    <row r="30" spans="1:12" s="55" customFormat="1" ht="49.5" customHeight="1" x14ac:dyDescent="0.25">
      <c r="A30" s="252"/>
      <c r="B30" s="252"/>
      <c r="C30" s="248"/>
      <c r="D30" s="315"/>
      <c r="E30" s="315"/>
      <c r="F30" s="81" t="s">
        <v>14</v>
      </c>
      <c r="G30" s="103">
        <v>26.41</v>
      </c>
      <c r="H30" s="77">
        <v>26.41</v>
      </c>
      <c r="I30" s="77">
        <f>H30/G30*100</f>
        <v>100</v>
      </c>
      <c r="J30" s="331"/>
      <c r="K30" s="123"/>
      <c r="L30" s="123"/>
    </row>
    <row r="31" spans="1:12" s="55" customFormat="1" ht="33" customHeight="1" x14ac:dyDescent="0.25">
      <c r="A31" s="253"/>
      <c r="B31" s="253"/>
      <c r="C31" s="325"/>
      <c r="D31" s="316"/>
      <c r="E31" s="316"/>
      <c r="F31" s="121" t="s">
        <v>15</v>
      </c>
      <c r="G31" s="103" t="s">
        <v>60</v>
      </c>
      <c r="H31" s="109" t="s">
        <v>60</v>
      </c>
      <c r="I31" s="105" t="s">
        <v>60</v>
      </c>
      <c r="J31" s="332"/>
      <c r="K31" s="123"/>
      <c r="L31" s="123"/>
    </row>
    <row r="32" spans="1:12" ht="1.5" customHeight="1" x14ac:dyDescent="0.35">
      <c r="G32" s="56"/>
    </row>
  </sheetData>
  <mergeCells count="44">
    <mergeCell ref="J27:J31"/>
    <mergeCell ref="K27:K31"/>
    <mergeCell ref="L27:L31"/>
    <mergeCell ref="E27:E31"/>
    <mergeCell ref="D27:D31"/>
    <mergeCell ref="C27:C31"/>
    <mergeCell ref="B27:B31"/>
    <mergeCell ref="A27:A31"/>
    <mergeCell ref="L22:L26"/>
    <mergeCell ref="A7:A26"/>
    <mergeCell ref="K22:K26"/>
    <mergeCell ref="C22:C26"/>
    <mergeCell ref="D22:D26"/>
    <mergeCell ref="E22:E26"/>
    <mergeCell ref="F11:F13"/>
    <mergeCell ref="C7:C13"/>
    <mergeCell ref="D7:D13"/>
    <mergeCell ref="E7:E13"/>
    <mergeCell ref="F19:F21"/>
    <mergeCell ref="J22:J26"/>
    <mergeCell ref="A6:L6"/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B7:B26"/>
    <mergeCell ref="L15:L21"/>
    <mergeCell ref="I19:I21"/>
    <mergeCell ref="K7:K13"/>
    <mergeCell ref="I11:I13"/>
    <mergeCell ref="J7:J13"/>
    <mergeCell ref="J15:J21"/>
    <mergeCell ref="K15:K21"/>
    <mergeCell ref="G19:G21"/>
    <mergeCell ref="H19:H21"/>
    <mergeCell ref="C15:C21"/>
    <mergeCell ref="D15:D21"/>
    <mergeCell ref="E15:E21"/>
    <mergeCell ref="L7:L13"/>
  </mergeCells>
  <pageMargins left="0.11811023622047245" right="0.11811023622047245" top="0" bottom="0" header="0.11811023622047245" footer="0.11811023622047245"/>
  <pageSetup paperSize="9" scale="2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CEA7-1F3D-4E0E-8063-38F1BD86C1D3}">
  <sheetPr>
    <pageSetUpPr fitToPage="1"/>
  </sheetPr>
  <dimension ref="A1:L20"/>
  <sheetViews>
    <sheetView tabSelected="1" view="pageBreakPreview" zoomScaleNormal="100" zoomScaleSheetLayoutView="100" workbookViewId="0">
      <selection activeCell="I25" sqref="I25"/>
    </sheetView>
  </sheetViews>
  <sheetFormatPr defaultRowHeight="15" x14ac:dyDescent="0.25"/>
  <cols>
    <col min="1" max="1" width="6.28515625" style="5" customWidth="1"/>
    <col min="2" max="2" width="23.5703125" style="5" customWidth="1"/>
    <col min="3" max="3" width="25.5703125" style="5" customWidth="1"/>
    <col min="4" max="4" width="17.7109375" style="5" customWidth="1"/>
    <col min="5" max="5" width="20.42578125" style="5" customWidth="1"/>
    <col min="6" max="6" width="21" style="5" customWidth="1"/>
    <col min="7" max="7" width="18.42578125" style="5" customWidth="1"/>
    <col min="8" max="8" width="25.5703125" style="5" customWidth="1"/>
    <col min="9" max="9" width="20.140625" style="5" customWidth="1"/>
    <col min="10" max="10" width="75.7109375" style="5" customWidth="1"/>
    <col min="11" max="11" width="30.5703125" style="5" customWidth="1"/>
    <col min="12" max="12" width="33.7109375" style="5" customWidth="1"/>
    <col min="13" max="16384" width="9.140625" style="5"/>
  </cols>
  <sheetData>
    <row r="1" spans="1:12" ht="46.5" customHeight="1" x14ac:dyDescent="0.25">
      <c r="A1" s="144" t="s">
        <v>112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6"/>
    </row>
    <row r="2" spans="1:12" ht="20.25" customHeight="1" x14ac:dyDescent="0.25">
      <c r="A2" s="145" t="s">
        <v>0</v>
      </c>
      <c r="B2" s="134" t="s">
        <v>1</v>
      </c>
      <c r="C2" s="134" t="s">
        <v>2</v>
      </c>
      <c r="D2" s="134"/>
      <c r="E2" s="134"/>
      <c r="F2" s="134" t="s">
        <v>3</v>
      </c>
      <c r="G2" s="134" t="s">
        <v>4</v>
      </c>
      <c r="H2" s="134"/>
      <c r="I2" s="134"/>
      <c r="J2" s="134" t="s">
        <v>5</v>
      </c>
      <c r="K2" s="134" t="s">
        <v>6</v>
      </c>
      <c r="L2" s="148" t="s">
        <v>7</v>
      </c>
    </row>
    <row r="3" spans="1:12" ht="60.75" x14ac:dyDescent="0.25">
      <c r="A3" s="145"/>
      <c r="B3" s="134"/>
      <c r="C3" s="24" t="s">
        <v>8</v>
      </c>
      <c r="D3" s="24" t="s">
        <v>65</v>
      </c>
      <c r="E3" s="24" t="s">
        <v>115</v>
      </c>
      <c r="F3" s="134"/>
      <c r="G3" s="7" t="s">
        <v>66</v>
      </c>
      <c r="H3" s="7" t="s">
        <v>117</v>
      </c>
      <c r="I3" s="7" t="s">
        <v>9</v>
      </c>
      <c r="J3" s="134"/>
      <c r="K3" s="134"/>
      <c r="L3" s="148"/>
    </row>
    <row r="4" spans="1:12" ht="20.25" x14ac:dyDescent="0.25">
      <c r="A4" s="28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6">
        <v>11</v>
      </c>
      <c r="L4" s="17">
        <v>12</v>
      </c>
    </row>
    <row r="5" spans="1:12" ht="20.25" x14ac:dyDescent="0.25">
      <c r="A5" s="145" t="s">
        <v>67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48"/>
    </row>
    <row r="6" spans="1:12" s="6" customFormat="1" ht="20.25" customHeight="1" x14ac:dyDescent="0.25">
      <c r="A6" s="298">
        <v>1</v>
      </c>
      <c r="B6" s="127" t="s">
        <v>68</v>
      </c>
      <c r="C6" s="326" t="s">
        <v>69</v>
      </c>
      <c r="D6" s="337" t="s">
        <v>74</v>
      </c>
      <c r="E6" s="337" t="s">
        <v>74</v>
      </c>
      <c r="F6" s="83" t="s">
        <v>11</v>
      </c>
      <c r="G6" s="61" t="s">
        <v>60</v>
      </c>
      <c r="H6" s="61" t="s">
        <v>60</v>
      </c>
      <c r="I6" s="61" t="s">
        <v>60</v>
      </c>
      <c r="J6" s="279" t="s">
        <v>118</v>
      </c>
      <c r="K6" s="123" t="s">
        <v>70</v>
      </c>
      <c r="L6" s="338" t="s">
        <v>71</v>
      </c>
    </row>
    <row r="7" spans="1:12" s="6" customFormat="1" ht="40.5" x14ac:dyDescent="0.25">
      <c r="A7" s="298"/>
      <c r="B7" s="127"/>
      <c r="C7" s="326"/>
      <c r="D7" s="337"/>
      <c r="E7" s="337"/>
      <c r="F7" s="67" t="s">
        <v>12</v>
      </c>
      <c r="G7" s="61" t="s">
        <v>60</v>
      </c>
      <c r="H7" s="61" t="s">
        <v>60</v>
      </c>
      <c r="I7" s="61" t="s">
        <v>60</v>
      </c>
      <c r="J7" s="277"/>
      <c r="K7" s="123"/>
      <c r="L7" s="338"/>
    </row>
    <row r="8" spans="1:12" s="6" customFormat="1" ht="60.75" x14ac:dyDescent="0.25">
      <c r="A8" s="298"/>
      <c r="B8" s="127"/>
      <c r="C8" s="326"/>
      <c r="D8" s="337"/>
      <c r="E8" s="337"/>
      <c r="F8" s="67" t="s">
        <v>13</v>
      </c>
      <c r="G8" s="61" t="s">
        <v>60</v>
      </c>
      <c r="H8" s="61" t="s">
        <v>60</v>
      </c>
      <c r="I8" s="61" t="s">
        <v>60</v>
      </c>
      <c r="J8" s="277"/>
      <c r="K8" s="123"/>
      <c r="L8" s="338"/>
    </row>
    <row r="9" spans="1:12" s="6" customFormat="1" ht="40.5" x14ac:dyDescent="0.25">
      <c r="A9" s="298"/>
      <c r="B9" s="127"/>
      <c r="C9" s="326"/>
      <c r="D9" s="337"/>
      <c r="E9" s="337"/>
      <c r="F9" s="67" t="s">
        <v>14</v>
      </c>
      <c r="G9" s="61" t="s">
        <v>60</v>
      </c>
      <c r="H9" s="61" t="s">
        <v>60</v>
      </c>
      <c r="I9" s="61" t="s">
        <v>60</v>
      </c>
      <c r="J9" s="277"/>
      <c r="K9" s="123"/>
      <c r="L9" s="338"/>
    </row>
    <row r="10" spans="1:12" s="6" customFormat="1" ht="202.5" customHeight="1" x14ac:dyDescent="0.25">
      <c r="A10" s="298"/>
      <c r="B10" s="127"/>
      <c r="C10" s="326"/>
      <c r="D10" s="337"/>
      <c r="E10" s="337"/>
      <c r="F10" s="67" t="s">
        <v>15</v>
      </c>
      <c r="G10" s="61" t="s">
        <v>60</v>
      </c>
      <c r="H10" s="61" t="s">
        <v>60</v>
      </c>
      <c r="I10" s="61" t="s">
        <v>60</v>
      </c>
      <c r="J10" s="278"/>
      <c r="K10" s="123"/>
      <c r="L10" s="338"/>
    </row>
    <row r="11" spans="1:12" s="6" customFormat="1" ht="20.25" customHeight="1" x14ac:dyDescent="0.25">
      <c r="A11" s="333">
        <v>2</v>
      </c>
      <c r="B11" s="127" t="s">
        <v>72</v>
      </c>
      <c r="C11" s="326" t="s">
        <v>73</v>
      </c>
      <c r="D11" s="262">
        <v>2</v>
      </c>
      <c r="E11" s="262">
        <v>2</v>
      </c>
      <c r="F11" s="83" t="s">
        <v>11</v>
      </c>
      <c r="G11" s="110" t="s">
        <v>60</v>
      </c>
      <c r="H11" s="110" t="s">
        <v>60</v>
      </c>
      <c r="I11" s="111" t="s">
        <v>60</v>
      </c>
      <c r="J11" s="279" t="s">
        <v>110</v>
      </c>
      <c r="K11" s="123" t="s">
        <v>70</v>
      </c>
      <c r="L11" s="123" t="s">
        <v>71</v>
      </c>
    </row>
    <row r="12" spans="1:12" s="6" customFormat="1" ht="40.5" x14ac:dyDescent="0.25">
      <c r="A12" s="334"/>
      <c r="B12" s="127"/>
      <c r="C12" s="326"/>
      <c r="D12" s="262"/>
      <c r="E12" s="262"/>
      <c r="F12" s="67" t="s">
        <v>12</v>
      </c>
      <c r="G12" s="112" t="s">
        <v>60</v>
      </c>
      <c r="H12" s="112" t="s">
        <v>60</v>
      </c>
      <c r="I12" s="111" t="s">
        <v>60</v>
      </c>
      <c r="J12" s="287"/>
      <c r="K12" s="123"/>
      <c r="L12" s="123"/>
    </row>
    <row r="13" spans="1:12" s="6" customFormat="1" ht="60.75" x14ac:dyDescent="0.25">
      <c r="A13" s="334"/>
      <c r="B13" s="127"/>
      <c r="C13" s="326"/>
      <c r="D13" s="262"/>
      <c r="E13" s="262"/>
      <c r="F13" s="67" t="s">
        <v>13</v>
      </c>
      <c r="G13" s="112" t="s">
        <v>60</v>
      </c>
      <c r="H13" s="112" t="s">
        <v>60</v>
      </c>
      <c r="I13" s="111" t="s">
        <v>60</v>
      </c>
      <c r="J13" s="287"/>
      <c r="K13" s="123"/>
      <c r="L13" s="123"/>
    </row>
    <row r="14" spans="1:12" s="6" customFormat="1" ht="40.5" x14ac:dyDescent="0.25">
      <c r="A14" s="334"/>
      <c r="B14" s="127"/>
      <c r="C14" s="326"/>
      <c r="D14" s="262"/>
      <c r="E14" s="262"/>
      <c r="F14" s="67" t="s">
        <v>14</v>
      </c>
      <c r="G14" s="111" t="s">
        <v>60</v>
      </c>
      <c r="H14" s="111" t="s">
        <v>60</v>
      </c>
      <c r="I14" s="111" t="s">
        <v>60</v>
      </c>
      <c r="J14" s="287"/>
      <c r="K14" s="123"/>
      <c r="L14" s="123"/>
    </row>
    <row r="15" spans="1:12" s="6" customFormat="1" ht="161.25" customHeight="1" x14ac:dyDescent="0.25">
      <c r="A15" s="334"/>
      <c r="B15" s="127"/>
      <c r="C15" s="326"/>
      <c r="D15" s="262"/>
      <c r="E15" s="262"/>
      <c r="F15" s="67" t="s">
        <v>15</v>
      </c>
      <c r="G15" s="111" t="s">
        <v>60</v>
      </c>
      <c r="H15" s="111" t="s">
        <v>60</v>
      </c>
      <c r="I15" s="111" t="s">
        <v>60</v>
      </c>
      <c r="J15" s="284"/>
      <c r="K15" s="123"/>
      <c r="L15" s="123"/>
    </row>
    <row r="17" s="5" customFormat="1" x14ac:dyDescent="0.25"/>
    <row r="18" s="5" customFormat="1" x14ac:dyDescent="0.25"/>
    <row r="19" s="5" customFormat="1" x14ac:dyDescent="0.25"/>
    <row r="20" s="5" customFormat="1" x14ac:dyDescent="0.25"/>
  </sheetData>
  <mergeCells count="26">
    <mergeCell ref="B11:B15"/>
    <mergeCell ref="C11:C15"/>
    <mergeCell ref="D11:D15"/>
    <mergeCell ref="E11:E15"/>
    <mergeCell ref="J11:J15"/>
    <mergeCell ref="J6:J10"/>
    <mergeCell ref="K6:K10"/>
    <mergeCell ref="L6:L10"/>
    <mergeCell ref="K11:K15"/>
    <mergeCell ref="L11:L15"/>
    <mergeCell ref="A11:A15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A5:L5"/>
    <mergeCell ref="A6:A10"/>
    <mergeCell ref="B6:B10"/>
    <mergeCell ref="C6:C10"/>
    <mergeCell ref="D6:D10"/>
    <mergeCell ref="E6:E10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Демография</vt:lpstr>
      <vt:lpstr>Образование</vt:lpstr>
      <vt:lpstr>Жилье и гор.среда</vt:lpstr>
      <vt:lpstr>Экология</vt:lpstr>
      <vt:lpstr>МСП</vt:lpstr>
      <vt:lpstr>Культура</vt:lpstr>
      <vt:lpstr>Демография!Заголовки_для_печати</vt:lpstr>
      <vt:lpstr>'Жилье и гор.среда'!Заголовки_для_печати</vt:lpstr>
      <vt:lpstr>МСП!Заголовки_для_печати</vt:lpstr>
      <vt:lpstr>Образование!Заголовки_для_печати</vt:lpstr>
      <vt:lpstr>Экология!Заголовки_для_печати</vt:lpstr>
      <vt:lpstr>Демография!Область_печати</vt:lpstr>
      <vt:lpstr>'Жилье и гор.среда'!Область_печати</vt:lpstr>
      <vt:lpstr>Образование!Область_печати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2025-01-17T03:55:34Z</dcterms:modified>
</cp:coreProperties>
</file>