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092CECAB-3E33-420E-BAE2-DC043DD33AE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пояснительная ДФ" sheetId="1" r:id="rId1"/>
  </sheets>
  <definedNames>
    <definedName name="_xlnm.Print_Area" localSheetId="0">'пояснительная ДФ'!$A$1:$G$40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" l="1"/>
  <c r="F8" i="1"/>
  <c r="F10" i="1"/>
  <c r="E17" i="1"/>
  <c r="E16" i="1"/>
  <c r="F9" i="1" l="1"/>
  <c r="F7" i="1"/>
  <c r="F12" i="1"/>
  <c r="F17" i="1" l="1"/>
  <c r="F16" i="1" l="1"/>
  <c r="F18" i="1" l="1"/>
  <c r="F15" i="1" l="1"/>
</calcChain>
</file>

<file path=xl/sharedStrings.xml><?xml version="1.0" encoding="utf-8"?>
<sst xmlns="http://schemas.openxmlformats.org/spreadsheetml/2006/main" count="38" uniqueCount="31">
  <si>
    <t>Источник финансирования</t>
  </si>
  <si>
    <t>Основное мероприятие программы</t>
  </si>
  <si>
    <t>местный бюджет</t>
  </si>
  <si>
    <t>бюджет автономного округа</t>
  </si>
  <si>
    <t>иные источники</t>
  </si>
  <si>
    <t>федеральный бюджет</t>
  </si>
  <si>
    <t>Пояснение**</t>
  </si>
  <si>
    <t>Всего по муниципальной программе:***</t>
  </si>
  <si>
    <t>Утверждено*</t>
  </si>
  <si>
    <t>Вносимые изменения*</t>
  </si>
  <si>
    <t>Сумма с учетом изменений*</t>
  </si>
  <si>
    <t>*Указывать все суммы с пятью знаками после запятой.</t>
  </si>
  <si>
    <t>Ответственный исполнитель/соисполнитель</t>
  </si>
  <si>
    <t>***Указывать все суммы финансирования по миниципальной программе в целом.</t>
  </si>
  <si>
    <t>**Указывать основания измений.</t>
  </si>
  <si>
    <t>Основное мероприятие: Организация планирования, исполнения бюджета Нефтеюганского района и формирование отчетности об исполнении бюджета Нефтеюганского района</t>
  </si>
  <si>
    <r>
      <t>Пояснительная записка
О внесении изменений в постановление администрации Нефтеюганского райо</t>
    </r>
    <r>
      <rPr>
        <sz val="17"/>
        <rFont val="Times New Roman"/>
        <family val="1"/>
        <charset val="204"/>
      </rPr>
      <t xml:space="preserve">на от 31.10.2022 № 2071-па-нпа  
«Об утверждении муниципальной программы Нефтеюганского района «Управление муниципальными финансами»              
</t>
    </r>
  </si>
  <si>
    <t>Подпрограмма I «Обеспечение эффективности деятельности в сфере управления муниципальными финансами»</t>
  </si>
  <si>
    <t>Данилова Анастасия Ивановна</t>
  </si>
  <si>
    <t xml:space="preserve">Основное мероприятие: 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 </t>
  </si>
  <si>
    <t xml:space="preserve">департамент финансов Нефтеюганского района </t>
  </si>
  <si>
    <t xml:space="preserve">На основании протокола бюджетной комиссии по формированию проекта бюджета Нефтеюганского района и внесению изменений и дополнений на очередной финансовый год и плановый период от 03.04.2024 № 2 увеличены иные межбюджетные трансферты за счет бюджетных ассигнований резервного фонда Правительства Ханты-Мансийского автономного округа – Югры, за исключением иных межбюджетных трансфертов на реализацию наказов избирателей депутатам Думы Ханты-Мансийского автономного округа – Югры  </t>
  </si>
  <si>
    <t>Исполнитель</t>
  </si>
  <si>
    <t>Валеева Алла Петровна</t>
  </si>
  <si>
    <t>тел.250-148</t>
  </si>
  <si>
    <t>Объем финансирования на 2024 год, тыс. руб.</t>
  </si>
  <si>
    <t>В соответствии с решением Думы Нефтеюганского района  от 27.03.2024 № 1019 О внесении изменений в решение Думы Нефтеюганского района 
от 29.11.2023 № 964 «О бюджете Нефтеюганского района на 2024 год и плановый период 2025 и 2026 годов»</t>
  </si>
  <si>
    <t>тел.226-147</t>
  </si>
  <si>
    <t>Основное мероприятие: Обеспечение деятельности подведомственного учреждения (таблица 8, показатель 3)</t>
  </si>
  <si>
    <t>Решение Думы Нефтеюганского района от 27.03.2024 № 1019 «О внесении изменений в решение Думы Нефтеюганского района от 29.11.2023 № 964 «О бюджете Нефтеюганского района на 2024 год и плановый период 2025 и 2026 годов»</t>
  </si>
  <si>
    <t>Подпрограмма II «Обеспечение сбалансированности бюджета Нефтеюганского района»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</si>
</sst>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#,##0.00000"/>
    <numFmt numFmtId="166" formatCode="_-* #,##0.00000\ _₽_-;\-* #,##0.00000\ _₽_-;_-* &quot;-&quot;??\ _₽_-;_-@_-"/>
    <numFmt numFmtId="167" formatCode="_-* #,##0.00_р_._-;\-* #,##0.00_р_._-;_-* &quot;-&quot;??_р_._-;_-@_-"/>
    <numFmt numFmtId="168" formatCode="_(* #,##0.00_);_(* \(#,##0.00\);_(* &quot;-&quot;??_);_(@_)"/>
    <numFmt numFmtId="169" formatCode="_-* #,##0.00000\ _₽_-;\-* #,##0.00000\ _₽_-;_-* &quot;-&quot;?????\ _₽_-;_-@_-"/>
    <numFmt numFmtId="170" formatCode="#,##0.00000_ ;\-#,##0.00000\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7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7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8" fontId="8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</cellStyleXfs>
  <cellXfs count="58">
    <xf numFmtId="0" fontId="0" fillId="0" borderId="0" xfId="0"/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/>
    <xf numFmtId="169" fontId="10" fillId="0" borderId="0" xfId="0" applyNumberFormat="1" applyFont="1"/>
    <xf numFmtId="0" fontId="11" fillId="0" borderId="0" xfId="0" applyFont="1"/>
    <xf numFmtId="0" fontId="13" fillId="0" borderId="1" xfId="0" applyFont="1" applyFill="1" applyBorder="1" applyAlignment="1">
      <alignment horizontal="center" vertical="center" wrapText="1"/>
    </xf>
    <xf numFmtId="165" fontId="14" fillId="0" borderId="1" xfId="0" applyNumberFormat="1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165" fontId="14" fillId="2" borderId="6" xfId="0" applyNumberFormat="1" applyFont="1" applyFill="1" applyBorder="1"/>
    <xf numFmtId="165" fontId="15" fillId="0" borderId="0" xfId="0" applyNumberFormat="1" applyFont="1"/>
    <xf numFmtId="165" fontId="15" fillId="0" borderId="1" xfId="0" applyNumberFormat="1" applyFont="1" applyBorder="1"/>
    <xf numFmtId="165" fontId="15" fillId="0" borderId="1" xfId="0" applyNumberFormat="1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2" fillId="0" borderId="0" xfId="0" applyFont="1"/>
    <xf numFmtId="0" fontId="12" fillId="0" borderId="0" xfId="0" applyFont="1" applyAlignment="1">
      <alignment horizontal="right"/>
    </xf>
    <xf numFmtId="166" fontId="12" fillId="2" borderId="1" xfId="1" applyNumberFormat="1" applyFont="1" applyFill="1" applyBorder="1" applyAlignment="1">
      <alignment horizontal="right" wrapText="1"/>
    </xf>
    <xf numFmtId="166" fontId="13" fillId="2" borderId="1" xfId="1" applyNumberFormat="1" applyFont="1" applyFill="1" applyBorder="1" applyAlignment="1">
      <alignment horizontal="right" wrapText="1"/>
    </xf>
    <xf numFmtId="170" fontId="12" fillId="2" borderId="1" xfId="1" applyNumberFormat="1" applyFont="1" applyFill="1" applyBorder="1" applyAlignment="1">
      <alignment horizontal="right" wrapText="1"/>
    </xf>
    <xf numFmtId="0" fontId="2" fillId="0" borderId="0" xfId="0" applyFont="1" applyAlignment="1"/>
    <xf numFmtId="0" fontId="13" fillId="2" borderId="1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7" fillId="2" borderId="2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66" fontId="12" fillId="2" borderId="2" xfId="1" applyNumberFormat="1" applyFont="1" applyFill="1" applyBorder="1" applyAlignment="1">
      <alignment horizontal="right" wrapText="1"/>
    </xf>
    <xf numFmtId="170" fontId="12" fillId="2" borderId="2" xfId="1" applyNumberFormat="1" applyFont="1" applyFill="1" applyBorder="1" applyAlignment="1">
      <alignment horizontal="right" wrapText="1"/>
    </xf>
    <xf numFmtId="166" fontId="13" fillId="2" borderId="2" xfId="1" applyNumberFormat="1" applyFont="1" applyFill="1" applyBorder="1" applyAlignment="1">
      <alignment horizontal="right" wrapText="1"/>
    </xf>
    <xf numFmtId="166" fontId="12" fillId="2" borderId="6" xfId="1" applyNumberFormat="1" applyFont="1" applyFill="1" applyBorder="1" applyAlignment="1">
      <alignment horizontal="right" wrapText="1"/>
    </xf>
    <xf numFmtId="170" fontId="12" fillId="2" borderId="6" xfId="1" applyNumberFormat="1" applyFont="1" applyFill="1" applyBorder="1" applyAlignment="1">
      <alignment horizontal="right" wrapText="1"/>
    </xf>
    <xf numFmtId="166" fontId="13" fillId="2" borderId="6" xfId="1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</cellXfs>
  <cellStyles count="54">
    <cellStyle name="Обычный" xfId="0" builtinId="0"/>
    <cellStyle name="Обычный 2" xfId="3" xr:uid="{00000000-0005-0000-0000-000001000000}"/>
    <cellStyle name="Обычный 2 2" xfId="4" xr:uid="{00000000-0005-0000-0000-000002000000}"/>
    <cellStyle name="Обычный 2 2 2" xfId="5" xr:uid="{00000000-0005-0000-0000-000003000000}"/>
    <cellStyle name="Обычный 2 2 2 2" xfId="6" xr:uid="{00000000-0005-0000-0000-000004000000}"/>
    <cellStyle name="Обычный 2 2 2 2 2" xfId="7" xr:uid="{00000000-0005-0000-0000-000005000000}"/>
    <cellStyle name="Обычный 2 2 2 3" xfId="8" xr:uid="{00000000-0005-0000-0000-000006000000}"/>
    <cellStyle name="Обычный 2 2 3" xfId="9" xr:uid="{00000000-0005-0000-0000-000007000000}"/>
    <cellStyle name="Обычный 2 2 3 2" xfId="10" xr:uid="{00000000-0005-0000-0000-000008000000}"/>
    <cellStyle name="Обычный 2 2 3 2 2" xfId="11" xr:uid="{00000000-0005-0000-0000-000009000000}"/>
    <cellStyle name="Обычный 2 2 3 3" xfId="12" xr:uid="{00000000-0005-0000-0000-00000A000000}"/>
    <cellStyle name="Обычный 2 2 4" xfId="13" xr:uid="{00000000-0005-0000-0000-00000B000000}"/>
    <cellStyle name="Обычный 2 2 4 2" xfId="14" xr:uid="{00000000-0005-0000-0000-00000C000000}"/>
    <cellStyle name="Обычный 2 2 4 2 2" xfId="15" xr:uid="{00000000-0005-0000-0000-00000D000000}"/>
    <cellStyle name="Обычный 2 2 4 3" xfId="16" xr:uid="{00000000-0005-0000-0000-00000E000000}"/>
    <cellStyle name="Обычный 2 2 5" xfId="17" xr:uid="{00000000-0005-0000-0000-00000F000000}"/>
    <cellStyle name="Обычный 2 2 5 2" xfId="18" xr:uid="{00000000-0005-0000-0000-000010000000}"/>
    <cellStyle name="Обычный 2 2 6" xfId="19" xr:uid="{00000000-0005-0000-0000-000011000000}"/>
    <cellStyle name="Обычный 2 2 6 2" xfId="20" xr:uid="{00000000-0005-0000-0000-000012000000}"/>
    <cellStyle name="Обычный 2 2 7" xfId="21" xr:uid="{00000000-0005-0000-0000-000013000000}"/>
    <cellStyle name="Обычный 2 2 7 2" xfId="52" xr:uid="{00000000-0005-0000-0000-000014000000}"/>
    <cellStyle name="Обычный 2 2 8" xfId="51" xr:uid="{00000000-0005-0000-0000-000015000000}"/>
    <cellStyle name="Обычный 2 2_30-ра" xfId="22" xr:uid="{00000000-0005-0000-0000-000016000000}"/>
    <cellStyle name="Обычный 3" xfId="23" xr:uid="{00000000-0005-0000-0000-000017000000}"/>
    <cellStyle name="Обычный 4" xfId="24" xr:uid="{00000000-0005-0000-0000-000018000000}"/>
    <cellStyle name="Обычный 4 2" xfId="25" xr:uid="{00000000-0005-0000-0000-000019000000}"/>
    <cellStyle name="Обычный 4 2 2" xfId="26" xr:uid="{00000000-0005-0000-0000-00001A000000}"/>
    <cellStyle name="Обычный 4 2 2 2" xfId="27" xr:uid="{00000000-0005-0000-0000-00001B000000}"/>
    <cellStyle name="Обычный 4 2 3" xfId="28" xr:uid="{00000000-0005-0000-0000-00001C000000}"/>
    <cellStyle name="Обычный 4 3" xfId="29" xr:uid="{00000000-0005-0000-0000-00001D000000}"/>
    <cellStyle name="Обычный 4 3 2" xfId="30" xr:uid="{00000000-0005-0000-0000-00001E000000}"/>
    <cellStyle name="Обычный 4 3 2 2" xfId="31" xr:uid="{00000000-0005-0000-0000-00001F000000}"/>
    <cellStyle name="Обычный 4 3 3" xfId="32" xr:uid="{00000000-0005-0000-0000-000020000000}"/>
    <cellStyle name="Обычный 4 4" xfId="33" xr:uid="{00000000-0005-0000-0000-000021000000}"/>
    <cellStyle name="Обычный 4 4 2" xfId="34" xr:uid="{00000000-0005-0000-0000-000022000000}"/>
    <cellStyle name="Обычный 4 5" xfId="35" xr:uid="{00000000-0005-0000-0000-000023000000}"/>
    <cellStyle name="Обычный 4 5 2" xfId="36" xr:uid="{00000000-0005-0000-0000-000024000000}"/>
    <cellStyle name="Обычный 4 6" xfId="37" xr:uid="{00000000-0005-0000-0000-000025000000}"/>
    <cellStyle name="Процентный 2" xfId="38" xr:uid="{00000000-0005-0000-0000-000026000000}"/>
    <cellStyle name="Процентный 2 2" xfId="39" xr:uid="{00000000-0005-0000-0000-000027000000}"/>
    <cellStyle name="Процентный 3" xfId="40" xr:uid="{00000000-0005-0000-0000-000028000000}"/>
    <cellStyle name="Процентный 4" xfId="41" xr:uid="{00000000-0005-0000-0000-000029000000}"/>
    <cellStyle name="Финансовый" xfId="1" builtinId="3"/>
    <cellStyle name="Финансовый 2" xfId="42" xr:uid="{00000000-0005-0000-0000-00002B000000}"/>
    <cellStyle name="Финансовый 2 2" xfId="43" xr:uid="{00000000-0005-0000-0000-00002C000000}"/>
    <cellStyle name="Финансовый 3" xfId="44" xr:uid="{00000000-0005-0000-0000-00002D000000}"/>
    <cellStyle name="Финансовый 3 2" xfId="45" xr:uid="{00000000-0005-0000-0000-00002E000000}"/>
    <cellStyle name="Финансовый 4" xfId="46" xr:uid="{00000000-0005-0000-0000-00002F000000}"/>
    <cellStyle name="Финансовый 5" xfId="47" xr:uid="{00000000-0005-0000-0000-000030000000}"/>
    <cellStyle name="Финансовый 6" xfId="48" xr:uid="{00000000-0005-0000-0000-000031000000}"/>
    <cellStyle name="Финансовый 6 2" xfId="49" xr:uid="{00000000-0005-0000-0000-000032000000}"/>
    <cellStyle name="Финансовый 7" xfId="50" xr:uid="{00000000-0005-0000-0000-000033000000}"/>
    <cellStyle name="Финансовый 8" xfId="2" xr:uid="{00000000-0005-0000-0000-000034000000}"/>
    <cellStyle name="Финансовый 9" xfId="53" xr:uid="{00000000-0005-0000-0000-00003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9"/>
  <sheetViews>
    <sheetView tabSelected="1" topLeftCell="A11" zoomScale="60" zoomScaleNormal="60" zoomScaleSheetLayoutView="70" workbookViewId="0">
      <selection activeCell="G7" sqref="G7:G10"/>
    </sheetView>
  </sheetViews>
  <sheetFormatPr defaultRowHeight="14.4" x14ac:dyDescent="0.3"/>
  <cols>
    <col min="1" max="1" width="40.109375" customWidth="1"/>
    <col min="2" max="2" width="22.5546875" customWidth="1"/>
    <col min="3" max="3" width="20.6640625" customWidth="1"/>
    <col min="4" max="4" width="26.5546875" bestFit="1" customWidth="1"/>
    <col min="5" max="5" width="28.33203125" customWidth="1"/>
    <col min="6" max="6" width="42.6640625" customWidth="1"/>
    <col min="7" max="7" width="105.109375" customWidth="1"/>
    <col min="9" max="9" width="36.109375" customWidth="1"/>
  </cols>
  <sheetData>
    <row r="1" spans="1:9" x14ac:dyDescent="0.3">
      <c r="A1" s="34" t="s">
        <v>16</v>
      </c>
      <c r="B1" s="35"/>
      <c r="C1" s="35"/>
      <c r="D1" s="35"/>
      <c r="E1" s="35"/>
      <c r="F1" s="35"/>
      <c r="G1" s="35"/>
    </row>
    <row r="2" spans="1:9" x14ac:dyDescent="0.3">
      <c r="A2" s="35"/>
      <c r="B2" s="35"/>
      <c r="C2" s="35"/>
      <c r="D2" s="35"/>
      <c r="E2" s="35"/>
      <c r="F2" s="35"/>
      <c r="G2" s="35"/>
    </row>
    <row r="3" spans="1:9" ht="63.75" customHeight="1" x14ac:dyDescent="0.3">
      <c r="A3" s="35"/>
      <c r="B3" s="35"/>
      <c r="C3" s="35"/>
      <c r="D3" s="35"/>
      <c r="E3" s="35"/>
      <c r="F3" s="35"/>
      <c r="G3" s="35"/>
    </row>
    <row r="4" spans="1:9" ht="25.2" customHeight="1" x14ac:dyDescent="0.3">
      <c r="A4" s="36" t="s">
        <v>1</v>
      </c>
      <c r="B4" s="36" t="s">
        <v>12</v>
      </c>
      <c r="C4" s="36" t="s">
        <v>0</v>
      </c>
      <c r="D4" s="37" t="s">
        <v>25</v>
      </c>
      <c r="E4" s="37"/>
      <c r="F4" s="37"/>
      <c r="G4" s="36" t="s">
        <v>6</v>
      </c>
    </row>
    <row r="5" spans="1:9" ht="31.2" customHeight="1" x14ac:dyDescent="0.3">
      <c r="A5" s="36"/>
      <c r="B5" s="36"/>
      <c r="C5" s="36"/>
      <c r="D5" s="4" t="s">
        <v>8</v>
      </c>
      <c r="E5" s="4" t="s">
        <v>9</v>
      </c>
      <c r="F5" s="4" t="s">
        <v>10</v>
      </c>
      <c r="G5" s="36"/>
    </row>
    <row r="6" spans="1:9" ht="24.75" customHeight="1" x14ac:dyDescent="0.3">
      <c r="A6" s="38" t="s">
        <v>17</v>
      </c>
      <c r="B6" s="39"/>
      <c r="C6" s="39"/>
      <c r="D6" s="39"/>
      <c r="E6" s="39"/>
      <c r="F6" s="39"/>
      <c r="G6" s="40"/>
    </row>
    <row r="7" spans="1:9" ht="141.75" customHeight="1" x14ac:dyDescent="0.4">
      <c r="A7" s="41" t="s">
        <v>15</v>
      </c>
      <c r="B7" s="25" t="s">
        <v>20</v>
      </c>
      <c r="C7" s="8" t="s">
        <v>2</v>
      </c>
      <c r="D7" s="18">
        <v>58710.459069999997</v>
      </c>
      <c r="E7" s="20">
        <v>-4207.3292600000004</v>
      </c>
      <c r="F7" s="19">
        <f t="shared" ref="F7:F9" si="0">D7+E7</f>
        <v>54503.129809999999</v>
      </c>
      <c r="G7" s="44" t="s">
        <v>26</v>
      </c>
    </row>
    <row r="8" spans="1:9" ht="141.75" customHeight="1" x14ac:dyDescent="0.4">
      <c r="A8" s="42"/>
      <c r="B8" s="43"/>
      <c r="C8" s="8" t="s">
        <v>4</v>
      </c>
      <c r="D8" s="18">
        <v>12300</v>
      </c>
      <c r="E8" s="20">
        <v>700</v>
      </c>
      <c r="F8" s="19">
        <f>D8+E8</f>
        <v>13000</v>
      </c>
      <c r="G8" s="45"/>
    </row>
    <row r="9" spans="1:9" ht="141.75" customHeight="1" x14ac:dyDescent="0.4">
      <c r="A9" s="41" t="s">
        <v>28</v>
      </c>
      <c r="B9" s="43"/>
      <c r="C9" s="8" t="s">
        <v>2</v>
      </c>
      <c r="D9" s="18">
        <v>65966.859299999996</v>
      </c>
      <c r="E9" s="20">
        <v>-9156</v>
      </c>
      <c r="F9" s="19">
        <f t="shared" si="0"/>
        <v>56810.859299999996</v>
      </c>
      <c r="G9" s="45"/>
    </row>
    <row r="10" spans="1:9" ht="141.75" customHeight="1" x14ac:dyDescent="0.4">
      <c r="A10" s="47"/>
      <c r="B10" s="26"/>
      <c r="C10" s="48" t="s">
        <v>4</v>
      </c>
      <c r="D10" s="49">
        <v>34500</v>
      </c>
      <c r="E10" s="50">
        <v>9100</v>
      </c>
      <c r="F10" s="51">
        <f>D10+E10</f>
        <v>43600</v>
      </c>
      <c r="G10" s="45"/>
    </row>
    <row r="11" spans="1:9" ht="21.6" customHeight="1" x14ac:dyDescent="0.3">
      <c r="A11" s="55" t="s">
        <v>30</v>
      </c>
      <c r="B11" s="55"/>
      <c r="C11" s="55"/>
      <c r="D11" s="55"/>
      <c r="E11" s="55"/>
      <c r="F11" s="55"/>
      <c r="G11" s="55"/>
    </row>
    <row r="12" spans="1:9" ht="157.80000000000001" customHeight="1" x14ac:dyDescent="0.4">
      <c r="A12" s="45" t="s">
        <v>19</v>
      </c>
      <c r="B12" s="44" t="s">
        <v>20</v>
      </c>
      <c r="C12" s="23" t="s">
        <v>3</v>
      </c>
      <c r="D12" s="52">
        <v>160363.79999999999</v>
      </c>
      <c r="E12" s="53">
        <v>1150</v>
      </c>
      <c r="F12" s="54">
        <f>E12+D12</f>
        <v>161513.79999999999</v>
      </c>
      <c r="G12" s="56" t="s">
        <v>21</v>
      </c>
    </row>
    <row r="13" spans="1:9" ht="137.25" customHeight="1" x14ac:dyDescent="0.4">
      <c r="A13" s="46"/>
      <c r="B13" s="46"/>
      <c r="C13" s="22" t="s">
        <v>2</v>
      </c>
      <c r="D13" s="19">
        <v>555188.06830000004</v>
      </c>
      <c r="E13" s="19">
        <v>-92261.992299999998</v>
      </c>
      <c r="F13" s="19">
        <v>462926.076</v>
      </c>
      <c r="G13" s="57" t="s">
        <v>29</v>
      </c>
    </row>
    <row r="14" spans="1:9" s="5" customFormat="1" ht="23.4" x14ac:dyDescent="0.45">
      <c r="A14" s="28" t="s">
        <v>7</v>
      </c>
      <c r="B14" s="29"/>
      <c r="C14" s="29"/>
      <c r="D14" s="29"/>
      <c r="E14" s="29"/>
      <c r="F14" s="29"/>
      <c r="G14" s="30"/>
      <c r="I14" s="6"/>
    </row>
    <row r="15" spans="1:9" s="7" customFormat="1" ht="23.4" x14ac:dyDescent="0.45">
      <c r="A15" s="28" t="s">
        <v>5</v>
      </c>
      <c r="B15" s="29"/>
      <c r="C15" s="30"/>
      <c r="D15" s="9">
        <v>0</v>
      </c>
      <c r="E15" s="9">
        <v>0</v>
      </c>
      <c r="F15" s="9">
        <f t="shared" ref="F15" si="1">E15-D15</f>
        <v>0</v>
      </c>
      <c r="G15" s="10"/>
    </row>
    <row r="16" spans="1:9" s="7" customFormat="1" ht="23.4" x14ac:dyDescent="0.45">
      <c r="A16" s="28" t="s">
        <v>3</v>
      </c>
      <c r="B16" s="29"/>
      <c r="C16" s="30"/>
      <c r="D16" s="11">
        <v>161204.70000000001</v>
      </c>
      <c r="E16" s="11">
        <f>E12</f>
        <v>1150</v>
      </c>
      <c r="F16" s="9">
        <f>D16+E16</f>
        <v>162354.70000000001</v>
      </c>
      <c r="G16" s="10"/>
    </row>
    <row r="17" spans="1:7" s="7" customFormat="1" ht="23.4" x14ac:dyDescent="0.45">
      <c r="A17" s="28" t="s">
        <v>2</v>
      </c>
      <c r="B17" s="29"/>
      <c r="C17" s="30"/>
      <c r="D17" s="12">
        <v>681864.61329999997</v>
      </c>
      <c r="E17" s="13">
        <f>E7+E9+E13</f>
        <v>-105625.32156</v>
      </c>
      <c r="F17" s="9">
        <f>D17+E17</f>
        <v>576239.29174000002</v>
      </c>
      <c r="G17" s="10"/>
    </row>
    <row r="18" spans="1:7" s="7" customFormat="1" ht="23.4" x14ac:dyDescent="0.45">
      <c r="A18" s="31" t="s">
        <v>4</v>
      </c>
      <c r="B18" s="32"/>
      <c r="C18" s="33"/>
      <c r="D18" s="14">
        <v>46800</v>
      </c>
      <c r="E18" s="14">
        <f>E8+E10</f>
        <v>9800</v>
      </c>
      <c r="F18" s="9">
        <f t="shared" ref="F18" si="2">D18+E18</f>
        <v>56600</v>
      </c>
      <c r="G18" s="15"/>
    </row>
    <row r="19" spans="1:7" s="5" customFormat="1" ht="23.4" x14ac:dyDescent="0.45">
      <c r="A19" s="16"/>
      <c r="B19" s="16"/>
      <c r="C19" s="16"/>
      <c r="D19" s="17"/>
      <c r="E19" s="16"/>
      <c r="F19" s="16"/>
      <c r="G19" s="16"/>
    </row>
    <row r="20" spans="1:7" s="5" customFormat="1" ht="23.4" x14ac:dyDescent="0.45">
      <c r="A20" s="16"/>
      <c r="B20" s="16"/>
      <c r="C20" s="16"/>
      <c r="D20" s="17"/>
      <c r="E20" s="16"/>
      <c r="F20" s="16"/>
      <c r="G20" s="16"/>
    </row>
    <row r="21" spans="1:7" s="5" customFormat="1" ht="23.4" x14ac:dyDescent="0.45">
      <c r="A21" s="24" t="s">
        <v>11</v>
      </c>
      <c r="B21" s="24"/>
      <c r="C21" s="24"/>
      <c r="D21" s="24"/>
      <c r="E21" s="24"/>
      <c r="F21" s="24"/>
      <c r="G21" s="24"/>
    </row>
    <row r="22" spans="1:7" s="5" customFormat="1" ht="23.4" x14ac:dyDescent="0.45">
      <c r="A22" s="24" t="s">
        <v>14</v>
      </c>
      <c r="B22" s="24"/>
      <c r="C22" s="24"/>
      <c r="D22" s="24"/>
      <c r="E22" s="24"/>
      <c r="F22" s="24"/>
      <c r="G22" s="24"/>
    </row>
    <row r="23" spans="1:7" s="5" customFormat="1" ht="23.4" x14ac:dyDescent="0.45">
      <c r="A23" s="24" t="s">
        <v>13</v>
      </c>
      <c r="B23" s="24"/>
      <c r="C23" s="24"/>
      <c r="D23" s="24"/>
      <c r="E23" s="24"/>
      <c r="F23" s="24"/>
      <c r="G23" s="24"/>
    </row>
    <row r="24" spans="1:7" s="5" customFormat="1" ht="23.4" x14ac:dyDescent="0.45">
      <c r="A24" s="27"/>
      <c r="B24" s="27"/>
      <c r="C24" s="27"/>
      <c r="D24" s="27"/>
      <c r="E24" s="27"/>
      <c r="F24" s="27"/>
      <c r="G24" s="27"/>
    </row>
    <row r="25" spans="1:7" s="2" customFormat="1" ht="18" x14ac:dyDescent="0.35">
      <c r="A25" s="2" t="s">
        <v>22</v>
      </c>
      <c r="C25" s="21" t="s">
        <v>18</v>
      </c>
      <c r="D25" s="21"/>
      <c r="E25" s="21" t="s">
        <v>27</v>
      </c>
      <c r="F25" s="3"/>
    </row>
    <row r="26" spans="1:7" s="2" customFormat="1" ht="18" x14ac:dyDescent="0.35">
      <c r="C26" s="2" t="s">
        <v>23</v>
      </c>
      <c r="D26" s="3"/>
      <c r="E26" s="21" t="s">
        <v>24</v>
      </c>
    </row>
    <row r="27" spans="1:7" s="2" customFormat="1" ht="18" x14ac:dyDescent="0.35"/>
    <row r="28" spans="1:7" s="1" customFormat="1" ht="18" x14ac:dyDescent="0.35">
      <c r="A28" s="2"/>
    </row>
    <row r="29" spans="1:7" s="1" customFormat="1" ht="13.8" x14ac:dyDescent="0.25"/>
  </sheetData>
  <mergeCells count="23">
    <mergeCell ref="B7:B10"/>
    <mergeCell ref="B12:B13"/>
    <mergeCell ref="A1:G3"/>
    <mergeCell ref="A15:C15"/>
    <mergeCell ref="A16:C16"/>
    <mergeCell ref="A14:G14"/>
    <mergeCell ref="C4:C5"/>
    <mergeCell ref="A4:A5"/>
    <mergeCell ref="B4:B5"/>
    <mergeCell ref="D4:F4"/>
    <mergeCell ref="G4:G5"/>
    <mergeCell ref="A9:A10"/>
    <mergeCell ref="G7:G10"/>
    <mergeCell ref="A7:A8"/>
    <mergeCell ref="A11:G11"/>
    <mergeCell ref="A6:G6"/>
    <mergeCell ref="A22:G22"/>
    <mergeCell ref="A23:G23"/>
    <mergeCell ref="A12:A13"/>
    <mergeCell ref="A24:G24"/>
    <mergeCell ref="A17:C17"/>
    <mergeCell ref="A18:C18"/>
    <mergeCell ref="A21:G21"/>
  </mergeCells>
  <pageMargins left="3.937007874015748E-2" right="3.937007874015748E-2" top="0.15748031496062992" bottom="0.15748031496062992" header="0.31496062992125984" footer="0.31496062992125984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пояснительная ДФ</vt:lpstr>
      <vt:lpstr>'пояснительная ДФ'!Область_печати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2024-05-31T04:10:23Z</dcterms:modified>
</cp:coreProperties>
</file>