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ED9F21F-EEE4-4599-BF6E-1B616CEBA330}" xr6:coauthVersionLast="47" xr6:coauthVersionMax="47" xr10:uidLastSave="{00000000-0000-0000-0000-000000000000}"/>
  <bookViews>
    <workbookView xWindow="-120" yWindow="-120" windowWidth="29040" windowHeight="15840" tabRatio="313" firstSheet="1" activeTab="2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  <sheet name="Лист1" sheetId="8" r:id="rId7"/>
  </sheets>
  <externalReferences>
    <externalReference r:id="rId8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2">'Жилье и гор.среда'!$A$1:$L$25</definedName>
    <definedName name="_xlnm.Print_Area" localSheetId="1">Образование!$A$1:$L$36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0" i="2"/>
  <c r="I7" i="2"/>
  <c r="I9" i="2"/>
  <c r="I31" i="5" l="1"/>
  <c r="I30" i="5"/>
  <c r="H28" i="5"/>
  <c r="G28" i="5"/>
  <c r="G7" i="5"/>
  <c r="I28" i="5" l="1"/>
  <c r="H7" i="5" l="1"/>
  <c r="I7" i="5" s="1"/>
  <c r="I10" i="5"/>
  <c r="I9" i="5"/>
  <c r="I8" i="2" l="1"/>
  <c r="G6" i="2"/>
  <c r="I6" i="2" s="1"/>
  <c r="K23" i="5" l="1"/>
  <c r="L23" i="5"/>
  <c r="K16" i="5"/>
  <c r="L16" i="5"/>
</calcChain>
</file>

<file path=xl/sharedStrings.xml><?xml version="1.0" encoding="utf-8"?>
<sst xmlns="http://schemas.openxmlformats.org/spreadsheetml/2006/main" count="517" uniqueCount="141">
  <si>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</si>
  <si>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</si>
  <si>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</si>
  <si>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</si>
  <si>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</si>
  <si>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</si>
  <si>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</si>
  <si>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</si>
  <si>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</si>
  <si>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</si>
  <si>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</si>
  <si>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</si>
  <si>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</si>
  <si>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</si>
  <si>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</si>
  <si>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</si>
  <si>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</si>
  <si>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</si>
  <si>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</si>
  <si>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</si>
  <si>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</si>
  <si>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</si>
  <si>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</si>
  <si>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</si>
  <si>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</si>
  <si>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</si>
  <si>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</si>
  <si>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</si>
  <si>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</si>
  <si>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</si>
  <si>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</si>
  <si>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</si>
  <si>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</si>
  <si>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</si>
  <si>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</si>
  <si>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</si>
  <si>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</si>
  <si>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</si>
  <si>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</si>
  <si>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</si>
  <si>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</si>
  <si>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</si>
  <si>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</si>
  <si>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</si>
  <si>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</si>
  <si>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</si>
  <si>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</si>
  <si>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</si>
  <si>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</si>
  <si>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</si>
  <si>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</si>
  <si>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</si>
  <si>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</si>
  <si>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</si>
  <si>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</si>
  <si>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</si>
  <si>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</si>
  <si>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</si>
  <si>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</si>
  <si>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</si>
  <si>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</si>
  <si>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</si>
  <si>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</si>
  <si>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</si>
  <si>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</si>
  <si>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</si>
  <si>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</si>
  <si>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</si>
  <si>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</si>
  <si>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 xml:space="preserve">Пайвина С.Д. - заместитель директора департамента образования и молодежной политики Нефтеюганского района                           </t>
  </si>
  <si>
    <t>2.Количество благоустроенных общественных территорий, ед.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</si>
  <si>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</si>
  <si>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</si>
  <si>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</si>
  <si>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</si>
  <si>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</si>
  <si>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</si>
  <si>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</si>
  <si>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</si>
  <si>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</si>
  <si>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</si>
  <si>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84,6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</si>
  <si>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</si>
  <si>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</si>
  <si>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>Значение показателя на 2024 год установлено 30,0%.</t>
  </si>
  <si>
    <t xml:space="preserve">План 
на 2024 год
</t>
  </si>
  <si>
    <t xml:space="preserve"> Моисеенко А. Е. -                председатель комитета по физической культуре и спорту Департамента культуры и спорта Нефтеюганского района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</si>
  <si>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</si>
  <si>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</si>
  <si>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За мероприятие: 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</si>
  <si>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</si>
  <si>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</si>
  <si>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</si>
  <si>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</si>
  <si>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</si>
  <si>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</si>
  <si>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</si>
  <si>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40,0</t>
  </si>
  <si>
    <t>50,0</t>
  </si>
  <si>
    <t>33,0</t>
  </si>
  <si>
    <t>81,0</t>
  </si>
  <si>
    <t>Ченцова М.А.-  заместитель главы Нефтеюганского района</t>
  </si>
  <si>
    <t xml:space="preserve">Антоненко Н.А.- заместитель директор департамента образования и молодежной политики Нефтеюганского района                                  </t>
  </si>
  <si>
    <t>Катышева Ю.Р. - директор департамента экономического развития администрации Нефтеюганского района</t>
  </si>
  <si>
    <t>100,0</t>
  </si>
  <si>
    <t>0,07</t>
  </si>
  <si>
    <t>57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</si>
  <si>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</si>
  <si>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в 2024 году не запланированы.                                                 </t>
    </r>
    <r>
      <rPr>
        <b/>
        <sz val="16"/>
        <rFont val="Times New Roman"/>
        <family val="1"/>
        <charset val="204"/>
      </rPr>
      <t>Показатель достигнут.</t>
    </r>
  </si>
  <si>
    <t>Информация о реализации региональных проектов, входящих в состав национальных проектов Российской
Федерации за июль 2024 года</t>
  </si>
  <si>
    <t>Исполнение на 31.07.2024</t>
  </si>
  <si>
    <t xml:space="preserve">Исполнено на 31.07.2024
</t>
  </si>
  <si>
    <t>Исполнено на 31.07.2024</t>
  </si>
  <si>
    <t>Исполнено на 
31.07.2024</t>
  </si>
  <si>
    <t xml:space="preserve">      Исполнение на 
31.07.2024</t>
  </si>
  <si>
    <t xml:space="preserve">Исполнено 
на 31.07.2024
</t>
  </si>
  <si>
    <t>На 31.07.2024  обучение по повышению квалификации на базе Центров непрерывного образования и повышения квалификации творческих и управленческих кадров в сфере культуры прошли 6 специалистов.</t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</si>
  <si>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</si>
  <si>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С 01.09.2023 осуществлен переход на социальный сертификат в сфере дополнительного образования.
Охват детей в возрасте с 5 до 18 лет, получивших социальный сертификат для получения услуг дополнительного образования, на 31.07.2024 составил 1 545 детей. 
</t>
  </si>
  <si>
    <r>
      <t xml:space="preserve">Обновление материально - технической базы произведена в 2023 году. 
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</si>
  <si>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среды, согласно пояснений федерального оператора – это ФГИС «Моя школа» и платформа «Сферум», добавлены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</si>
  <si>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t>В июле Штаб помощи #МЫВМЕСТЕ запустил акцию по сбору гуманитарной помощи для многодетных семей участников специальной военной операции Нефтеюганского района.
В сп. Салым на базе пришкольного лагеря состоялся «День Первых». Педагоги в игровом формате познакомили учащихся со всеми направлениями «Движения Первых».
Ко Дню семьи, любви и верности состоялись различные акции и мероприятия, такие как: акция по сбору помощи для многодетных семей участников специальной военной операции, парад семей «Россия семья семей», творческие мастер-классы и другое.
Активисты «Движение Первых» и Молодогвардейцы провели патрулирование береговой зоны в сп. Каркатеевы. В ходе патрулирования проводилась профилактическая и разъяснительная работа с населением по правилам безопасности на водных объектах.
«Волонтеры Победы» и Молодогвардейцы Нефтеюганского района продолжают работать над изготовлением маскировочных сетей для наших Героев.
НРМОБУ «Каркатеевская СОШ» стала обладателем гранта с проектом «Коворкинг-зона «Просто» (Молодежное пространство).
В детском парке «Югра» гп. Пойковский Молодогвардейцы и активисты совместно с Председателем Думы Нефтеюганского района, депутатами городского поселения Пойковский, членами местного отделения партии «Единая Россия» Нефтеюганского района и активистками «Женского движения» приняли участие в акции «Патруль безопасности».
Семья из Нефтеюганского района приняла участие в региональном форуме семейных сообществ «Родные-Любимые».</t>
  </si>
  <si>
    <t>В июле в городе Тюмени проходил окружной этап военно-патриотической игры «Зарница 2.0». В средней возрастной категории принимала участие команда «Медведь» из сп. Сингапай и заняла 2 место.
«Волонтеры Победы» и Молодогвардейцы Нефтеюганского района продолжают работать над изготовлением маскировочных сетей для наших Героев. Ребята очень ответственно подходят к изготовлению сетей.
Штаб помощи #МЫВМЕСТЕ запустил акцию по сбору гуманитарной помощи для многодетных семей участников специальной военной операции Нефтеюганского района.</t>
  </si>
  <si>
    <t>В 2024 году в Нефтеюганском районе планируется к вводу 32 000 кв. м жилья. 
На 31.07.2024 введено в эксплуатацию 10 826 кв. м индивидуального жилья (87 домов).</t>
  </si>
  <si>
    <r>
      <t xml:space="preserve">По состоянию на 31.07.2024 передано в аренду 76,47 % недвижимого имущества в Нефтеюганском районе.
</t>
    </r>
    <r>
      <rPr>
        <b/>
        <sz val="16"/>
        <rFont val="Times New Roman"/>
        <family val="1"/>
        <charset val="204"/>
      </rPr>
      <t xml:space="preserve"> Показатель достигнут.</t>
    </r>
    <r>
      <rPr>
        <sz val="16"/>
        <rFont val="Times New Roman"/>
        <family val="1"/>
        <charset val="204"/>
      </rPr>
      <t xml:space="preserve">
</t>
    </r>
  </si>
  <si>
    <t>Уровень обеспеченности граждан спортивными сооружениями, исходя из единовременной пропускной способности объектов спорта, составляет 55,3%.</t>
  </si>
  <si>
    <t>8,2</t>
  </si>
  <si>
    <t xml:space="preserve">На 31.07.2024 во всех образовательных организациях Нефтеюганского района в 6-11 классах проведен курс внеурочных занятий «Россия – мои горизонты». В рамках регионального проекта «Успех каждого ребенка» национального проекта «Образование» Минпросвещения России реализует проект «Шоу профессий». 360 обучающихся посмотрели данные уроки (12,0% учащихся). </t>
  </si>
  <si>
    <t xml:space="preserve">на 31.07.2024  перечень включает в себя 116 объектов. 
</t>
  </si>
  <si>
    <t xml:space="preserve">Заключено соглашение о предоставлении субсидии местному бюджету из бюджета 
Ханты-Мансийского автономного округа – Югры от 24.01.2024 № МСПI4 2024 - 17. 
Заявок на предоставление субсидий на 31.07.2024 от субъектов малого и среднего предпренимательства не поступало                                                    </t>
  </si>
  <si>
    <r>
      <t>На 31.07.2024 курсы по</t>
    </r>
    <r>
      <rPr>
        <sz val="18"/>
        <color theme="1"/>
        <rFont val="Times New Roman"/>
        <family val="1"/>
        <charset val="204"/>
      </rPr>
      <t>вышения квалификации прошли 74 педагоогических работника, из них обучение в центрах непрерывного повышения профессионального мастерства прошли 29 педагогических работников.</t>
    </r>
  </si>
  <si>
    <r>
      <t xml:space="preserve">На 31.07.2024 года охват дополнительными общеобразовательными программами </t>
    </r>
    <r>
      <rPr>
        <sz val="18"/>
        <color theme="1"/>
        <rFont val="Times New Roman"/>
        <family val="1"/>
        <charset val="204"/>
      </rPr>
      <t>составил 5 928  чел. (по данным Автоматизированной информационной системы "Персонифицированное дополнительное образование") или  65,91 %  от численности детей в возрасте от 5 до 18 лет проживающих в Нефтеюганском районе.</t>
    </r>
  </si>
  <si>
    <r>
  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По ФГИС «Моя школа» регистрация обучающихся проводится в общеобразовательных организациях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</si>
  <si>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r>
      <rPr>
        <b/>
        <sz val="16"/>
        <rFont val="Times New Roman"/>
        <family val="1"/>
        <charset val="204"/>
      </rPr>
      <t xml:space="preserve">Реконструкция объекта: "Здание станции 2-го Подъема, ВОС-8000м3" в гп.Пойковский.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На объекте Возведены здания Блока водоподготовки с АБК, здание насосной станции, здание промывных вод, здание КПП, КТПН.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1. Здание Станции ВОС с АБК.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Блок водоподготовки: выполнена опрессовка, промывка и обеззараживание технологических  трубопроводов, проверка на герметичность скорых безнапорных фильтров 1-й и 2-й ступени очистки. Выполняются работы по засыпке фильтрующего материала (кварцевый песок разных фракций и сорбент марки МС)  в фильтра ФОВ (закрытого типа) и скорые фильтра 1-й и 2-й ступени очистки. Ведутся электромонтажные ПНР, наладка программного обеспечения. Ожидаемый срок завершения работ комплексного опробования по этапу фильтрации и промывки фильтров 1,2,3 ступени  - 14.08.2024г     
- Здание АБК: устройство слаботочных систем, монтаж щитов управления (готовность 93,0%).
</t>
    </r>
    <r>
      <rPr>
        <b/>
        <sz val="16"/>
        <rFont val="Times New Roman"/>
        <family val="1"/>
        <charset val="204"/>
      </rPr>
      <t xml:space="preserve">2. Здание промывных вод. </t>
    </r>
    <r>
      <rPr>
        <sz val="16"/>
        <rFont val="Times New Roman"/>
        <family val="1"/>
        <charset val="204"/>
      </rPr>
      <t xml:space="preserve">Ведутся </t>
    </r>
    <r>
      <rPr>
        <b/>
        <sz val="16"/>
        <rFont val="Times New Roman"/>
        <family val="1"/>
        <charset val="204"/>
      </rPr>
      <t>э</t>
    </r>
    <r>
      <rPr>
        <sz val="16"/>
        <rFont val="Times New Roman"/>
        <family val="1"/>
        <charset val="204"/>
      </rPr>
      <t xml:space="preserve">лектромонтажные работы, монтаж и обвязка тех. трубопроводов.          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 Ведутся пусконаладочные работы.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Выполнены работы по прокладке напорного канализационного коллектора (2514 м.пог.), установлена приемная емкость КНС и колодцы переключения, установлен шкаф управления КНС. 
</t>
    </r>
    <r>
      <rPr>
        <b/>
        <sz val="16"/>
        <rFont val="Times New Roman"/>
        <family val="1"/>
        <charset val="204"/>
      </rPr>
      <t xml:space="preserve">5. КПП. </t>
    </r>
    <r>
      <rPr>
        <sz val="16"/>
        <rFont val="Times New Roman"/>
        <family val="1"/>
        <charset val="204"/>
      </rPr>
      <t xml:space="preserve">
Работы завершены 100%, помещение готово к эксплуатации.
</t>
    </r>
    <r>
      <rPr>
        <b/>
        <sz val="16"/>
        <rFont val="Times New Roman"/>
        <family val="1"/>
        <charset val="204"/>
      </rPr>
      <t>6. КТП.</t>
    </r>
    <r>
      <rPr>
        <sz val="16"/>
        <rFont val="Times New Roman"/>
        <family val="1"/>
        <charset val="204"/>
      </rPr>
      <t xml:space="preserve">
Выполнен монтаж КТПН и ДГУ в полном объеме.
</t>
    </r>
    <r>
      <rPr>
        <b/>
        <sz val="16"/>
        <rFont val="Times New Roman"/>
        <family val="1"/>
        <charset val="204"/>
      </rPr>
      <t>7. Внутриплощадочные сети водопровода и канализации.</t>
    </r>
    <r>
      <rPr>
        <sz val="16"/>
        <rFont val="Times New Roman"/>
        <family val="1"/>
        <charset val="204"/>
      </rPr>
      <t xml:space="preserve">
Выполнены работы по сетям в объеме 60,0% (оставшиеся 40,0 % будут выполнены после демонтажа, существующего ВОС и РЧВ)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Ввод объекта в эксплуатацию планируется обеспечить в IV квартале 2024.</t>
    </r>
    <r>
      <rPr>
        <sz val="16"/>
        <rFont val="Times New Roman"/>
        <family val="1"/>
        <charset val="204"/>
      </rPr>
      <t xml:space="preserve">
Строительная готовность: 75,0 % </t>
    </r>
  </si>
  <si>
    <r>
      <t>На 31.07.2024 значение показателя составило 7,1 % или 401 обучающихся.</t>
    </r>
    <r>
      <rPr>
        <b/>
        <sz val="18"/>
        <rFont val="Times New Roman"/>
        <family val="1"/>
        <charset val="204"/>
      </rPr>
      <t xml:space="preserve">     </t>
    </r>
    <r>
      <rPr>
        <b/>
        <sz val="1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</si>
  <si>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июле в День ветеранов боевых действий жители Нефтеюганского района совместно с «Волонтерами Победы» почтили память Героям.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</si>
  <si>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Проведены субботники в гп.Пойковский, сп.Салым, с.Чеускино, с.Лемпино, сп.Усть-Юган, сп.Юганская Обь, сп.Каркатеевы, на межселенной территории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</si>
  <si>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На 31.07.2024 вовлечено в мероприятие по очистке берегов водных объектов 3,575 тыс.человек.                               </t>
    </r>
    <r>
      <rPr>
        <b/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Показатель достигнут.</t>
    </r>
  </si>
  <si>
    <r>
      <t xml:space="preserve">В сервисы федеральной информационно-сервисной платформы цифровой образовательной среды ФГИС «Моя школа» и платформа «Сферум»  используют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</si>
  <si>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t xml:space="preserve">Заключено соглашение  о предоставлении субсидии местному бюджету из бюджета Ханты-Мансийского автономного округа – Югры от 24.01.2024 № МСПI5 2024 - 17.
на 31.07.2024 поступило 17 заявок от субъектов МСП по следующим направлениям:
-  на аренду (субаренду) нежилых помещений (6 субъектам МСП);
- на приобретение оборудования (основных средств) и лицензионных программных продуктов (8 субъектам МСП);                                                                                                                              - на возмещение части затрат на обязательную сертификацию произведенной продукции (1 субъект МСП);
- на оплату коммунальных услуг нежилых помещений (6 субъектов МСП).
</t>
  </si>
  <si>
    <r>
      <t xml:space="preserve">Реализован проект «Благоустройство общественной территории по ул.Центральная в с.Чеускино».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Показатель достигнут.   </t>
    </r>
    <r>
      <rPr>
        <sz val="16"/>
        <rFont val="Times New Roman"/>
        <family val="1"/>
        <charset val="204"/>
      </rPr>
      <t xml:space="preserve">                            </t>
    </r>
    <r>
      <rPr>
        <sz val="16"/>
        <color rgb="FFFF0000"/>
        <rFont val="Times New Roman"/>
        <family val="1"/>
        <charset val="204"/>
      </rPr>
      <t xml:space="preserve">                                                             </t>
    </r>
    <r>
      <rPr>
        <sz val="16"/>
        <rFont val="Times New Roman"/>
        <family val="1"/>
        <charset val="204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</si>
</sst>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19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3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 vertical="center" wrapText="1"/>
    </xf>
    <xf numFmtId="165" fontId="1" fillId="3" borderId="0" xfId="0" applyNumberFormat="1" applyFont="1" applyFill="1"/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left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2" fontId="4" fillId="3" borderId="0" xfId="0" applyNumberFormat="1" applyFont="1" applyFill="1"/>
    <xf numFmtId="4" fontId="4" fillId="3" borderId="0" xfId="0" applyNumberFormat="1" applyFont="1" applyFill="1" applyAlignment="1">
      <alignment vertical="top"/>
    </xf>
    <xf numFmtId="168" fontId="1" fillId="3" borderId="6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7" fillId="3" borderId="0" xfId="0" applyFont="1" applyFill="1"/>
    <xf numFmtId="0" fontId="7" fillId="3" borderId="1" xfId="0" applyFont="1" applyFill="1" applyBorder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4" fontId="4" fillId="2" borderId="0" xfId="0" applyNumberFormat="1" applyFont="1" applyFill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166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vertical="top" wrapText="1"/>
    </xf>
    <xf numFmtId="166" fontId="9" fillId="2" borderId="10" xfId="0" applyNumberFormat="1" applyFont="1" applyFill="1" applyBorder="1" applyAlignment="1">
      <alignment vertical="top" wrapText="1"/>
    </xf>
    <xf numFmtId="0" fontId="9" fillId="2" borderId="13" xfId="0" applyNumberFormat="1" applyFont="1" applyFill="1" applyBorder="1" applyAlignment="1">
      <alignment horizontal="center" vertical="top" wrapText="1"/>
    </xf>
    <xf numFmtId="166" fontId="9" fillId="2" borderId="16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shrinkToFit="1"/>
    </xf>
    <xf numFmtId="167" fontId="9" fillId="0" borderId="1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173" fontId="9" fillId="0" borderId="1" xfId="0" applyNumberFormat="1" applyFont="1" applyFill="1" applyBorder="1" applyAlignment="1">
      <alignment horizontal="center" vertical="center"/>
    </xf>
    <xf numFmtId="165" fontId="9" fillId="0" borderId="1" xfId="0" quotePrefix="1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7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vertical="top" wrapText="1"/>
    </xf>
    <xf numFmtId="173" fontId="2" fillId="0" borderId="1" xfId="3" applyNumberFormat="1" applyFont="1" applyFill="1" applyBorder="1" applyAlignment="1">
      <alignment horizontal="center" vertical="center" wrapText="1"/>
    </xf>
    <xf numFmtId="173" fontId="1" fillId="0" borderId="1" xfId="3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/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/>
    <xf numFmtId="4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17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171" fontId="1" fillId="0" borderId="2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7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66" fontId="9" fillId="2" borderId="14" xfId="0" applyNumberFormat="1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top" wrapText="1"/>
    </xf>
    <xf numFmtId="166" fontId="9" fillId="2" borderId="3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6" fontId="9" fillId="2" borderId="15" xfId="0" applyNumberFormat="1" applyFont="1" applyFill="1" applyBorder="1" applyAlignment="1">
      <alignment horizontal="center" vertical="top" wrapText="1"/>
    </xf>
    <xf numFmtId="166" fontId="9" fillId="2" borderId="20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17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6" fontId="9" fillId="2" borderId="1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2" fontId="10" fillId="0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171" fontId="9" fillId="0" borderId="2" xfId="0" applyNumberFormat="1" applyFont="1" applyFill="1" applyBorder="1" applyAlignment="1">
      <alignment horizontal="center" vertical="center"/>
    </xf>
    <xf numFmtId="171" fontId="11" fillId="0" borderId="6" xfId="0" applyNumberFormat="1" applyFont="1" applyFill="1" applyBorder="1" applyAlignment="1">
      <alignment horizontal="center" vertical="center"/>
    </xf>
    <xf numFmtId="171" fontId="11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165" fontId="10" fillId="0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left" vertical="top" wrapText="1"/>
    </xf>
    <xf numFmtId="169" fontId="1" fillId="0" borderId="2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16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172" fontId="1" fillId="2" borderId="2" xfId="0" applyNumberFormat="1" applyFont="1" applyFill="1" applyBorder="1" applyAlignment="1">
      <alignment horizontal="center" vertical="center"/>
    </xf>
    <xf numFmtId="172" fontId="1" fillId="2" borderId="6" xfId="0" applyNumberFormat="1" applyFont="1" applyFill="1" applyBorder="1" applyAlignment="1">
      <alignment horizontal="center" vertical="center"/>
    </xf>
    <xf numFmtId="172" fontId="1" fillId="2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top" wrapText="1"/>
    </xf>
    <xf numFmtId="168" fontId="1" fillId="0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68" fontId="1" fillId="0" borderId="2" xfId="0" applyNumberFormat="1" applyFont="1" applyFill="1" applyBorder="1" applyAlignment="1">
      <alignment horizontal="left" vertical="top" wrapText="1"/>
    </xf>
    <xf numFmtId="168" fontId="1" fillId="0" borderId="6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1" fontId="1" fillId="0" borderId="2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6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6" fontId="12" fillId="0" borderId="22" xfId="0" applyNumberFormat="1" applyFont="1" applyFill="1" applyBorder="1" applyAlignment="1">
      <alignment horizontal="left" vertical="top" wrapText="1"/>
    </xf>
    <xf numFmtId="166" fontId="12" fillId="0" borderId="6" xfId="0" applyNumberFormat="1" applyFont="1" applyFill="1" applyBorder="1" applyAlignment="1">
      <alignment horizontal="left" vertical="top" wrapText="1"/>
    </xf>
    <xf numFmtId="166" fontId="12" fillId="0" borderId="13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view="pageBreakPreview" zoomScale="62" zoomScaleNormal="62" zoomScaleSheetLayoutView="62" zoomScalePageLayoutView="50" workbookViewId="0">
      <selection activeCell="J11" sqref="J11:J15"/>
    </sheetView>
  </sheetViews>
  <sheetFormatPr defaultColWidth="9.140625" defaultRowHeight="15.75" x14ac:dyDescent="0.25"/>
  <cols>
    <col min="1" max="1" width="7.28515625" style="127" customWidth="1"/>
    <col min="2" max="2" width="23.7109375" style="128" customWidth="1"/>
    <col min="3" max="3" width="32.42578125" style="127" customWidth="1"/>
    <col min="4" max="4" width="18.28515625" style="127" customWidth="1"/>
    <col min="5" max="5" width="19.85546875" style="127" customWidth="1"/>
    <col min="6" max="6" width="23.5703125" style="127" customWidth="1"/>
    <col min="7" max="7" width="21.140625" style="127" customWidth="1"/>
    <col min="8" max="8" width="22.28515625" style="127" customWidth="1"/>
    <col min="9" max="9" width="20" style="127" customWidth="1"/>
    <col min="10" max="10" width="52.140625" style="127" customWidth="1"/>
    <col min="11" max="11" width="29.85546875" style="127" customWidth="1"/>
    <col min="12" max="12" width="32.7109375" style="127" customWidth="1"/>
    <col min="13" max="16384" width="9.140625" style="127"/>
  </cols>
  <sheetData>
    <row r="1" spans="1:12" ht="51.75" customHeight="1" x14ac:dyDescent="0.25">
      <c r="A1" s="164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1" thickBot="1" x14ac:dyDescent="0.35">
      <c r="A2" s="86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4.75" customHeight="1" x14ac:dyDescent="0.25">
      <c r="A3" s="166" t="s">
        <v>0</v>
      </c>
      <c r="B3" s="168" t="s">
        <v>1</v>
      </c>
      <c r="C3" s="168" t="s">
        <v>2</v>
      </c>
      <c r="D3" s="168"/>
      <c r="E3" s="168"/>
      <c r="F3" s="168" t="s">
        <v>3</v>
      </c>
      <c r="G3" s="168" t="s">
        <v>4</v>
      </c>
      <c r="H3" s="168"/>
      <c r="I3" s="168"/>
      <c r="J3" s="168" t="s">
        <v>5</v>
      </c>
      <c r="K3" s="168" t="s">
        <v>6</v>
      </c>
      <c r="L3" s="169" t="s">
        <v>7</v>
      </c>
    </row>
    <row r="4" spans="1:12" ht="95.25" customHeight="1" x14ac:dyDescent="0.25">
      <c r="A4" s="167"/>
      <c r="B4" s="157"/>
      <c r="C4" s="89" t="s">
        <v>8</v>
      </c>
      <c r="D4" s="89" t="s">
        <v>71</v>
      </c>
      <c r="E4" s="89" t="s">
        <v>110</v>
      </c>
      <c r="F4" s="157"/>
      <c r="G4" s="89" t="s">
        <v>85</v>
      </c>
      <c r="H4" s="89" t="s">
        <v>115</v>
      </c>
      <c r="I4" s="89" t="s">
        <v>9</v>
      </c>
      <c r="J4" s="157"/>
      <c r="K4" s="157"/>
      <c r="L4" s="170"/>
    </row>
    <row r="5" spans="1:12" ht="20.25" x14ac:dyDescent="0.25">
      <c r="A5" s="90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  <c r="G5" s="91">
        <v>7</v>
      </c>
      <c r="H5" s="91">
        <v>8</v>
      </c>
      <c r="I5" s="91">
        <v>9</v>
      </c>
      <c r="J5" s="91">
        <v>10</v>
      </c>
      <c r="K5" s="91">
        <v>11</v>
      </c>
      <c r="L5" s="92">
        <v>12</v>
      </c>
    </row>
    <row r="6" spans="1:12" ht="28.5" customHeight="1" x14ac:dyDescent="0.25">
      <c r="A6" s="157" t="s">
        <v>16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ht="69" customHeight="1" x14ac:dyDescent="0.25">
      <c r="A7" s="150">
        <v>1</v>
      </c>
      <c r="B7" s="150" t="s">
        <v>57</v>
      </c>
      <c r="C7" s="151" t="s">
        <v>82</v>
      </c>
      <c r="D7" s="159">
        <v>100</v>
      </c>
      <c r="E7" s="159">
        <v>100</v>
      </c>
      <c r="F7" s="160" t="s">
        <v>13</v>
      </c>
      <c r="G7" s="93" t="s">
        <v>65</v>
      </c>
      <c r="H7" s="93" t="s">
        <v>65</v>
      </c>
      <c r="I7" s="93" t="s">
        <v>65</v>
      </c>
      <c r="J7" s="162" t="s">
        <v>117</v>
      </c>
      <c r="K7" s="149" t="s">
        <v>19</v>
      </c>
      <c r="L7" s="149" t="s">
        <v>102</v>
      </c>
    </row>
    <row r="8" spans="1:12" ht="76.5" hidden="1" customHeight="1" x14ac:dyDescent="0.25">
      <c r="A8" s="150"/>
      <c r="B8" s="150"/>
      <c r="C8" s="158"/>
      <c r="D8" s="159"/>
      <c r="E8" s="159"/>
      <c r="F8" s="161"/>
      <c r="G8" s="93" t="s">
        <v>24</v>
      </c>
      <c r="H8" s="93" t="s">
        <v>24</v>
      </c>
      <c r="I8" s="93" t="s">
        <v>24</v>
      </c>
      <c r="J8" s="163"/>
      <c r="K8" s="149"/>
      <c r="L8" s="149"/>
    </row>
    <row r="9" spans="1:12" ht="48.75" customHeight="1" x14ac:dyDescent="0.25">
      <c r="A9" s="150"/>
      <c r="B9" s="150"/>
      <c r="C9" s="158"/>
      <c r="D9" s="159"/>
      <c r="E9" s="159"/>
      <c r="F9" s="138" t="s">
        <v>14</v>
      </c>
      <c r="G9" s="93" t="s">
        <v>65</v>
      </c>
      <c r="H9" s="93" t="s">
        <v>65</v>
      </c>
      <c r="I9" s="93" t="s">
        <v>65</v>
      </c>
      <c r="J9" s="163"/>
      <c r="K9" s="149"/>
      <c r="L9" s="149"/>
    </row>
    <row r="10" spans="1:12" ht="61.5" customHeight="1" x14ac:dyDescent="0.25">
      <c r="A10" s="150"/>
      <c r="B10" s="150"/>
      <c r="C10" s="158"/>
      <c r="D10" s="159"/>
      <c r="E10" s="159"/>
      <c r="F10" s="138" t="s">
        <v>15</v>
      </c>
      <c r="G10" s="93" t="s">
        <v>65</v>
      </c>
      <c r="H10" s="93" t="s">
        <v>65</v>
      </c>
      <c r="I10" s="93" t="s">
        <v>65</v>
      </c>
      <c r="J10" s="163"/>
      <c r="K10" s="149"/>
      <c r="L10" s="149"/>
    </row>
    <row r="11" spans="1:12" ht="42" customHeight="1" x14ac:dyDescent="0.25">
      <c r="A11" s="150">
        <v>2</v>
      </c>
      <c r="B11" s="150" t="s">
        <v>56</v>
      </c>
      <c r="C11" s="151" t="s">
        <v>36</v>
      </c>
      <c r="D11" s="152">
        <v>57</v>
      </c>
      <c r="E11" s="155">
        <v>55.3</v>
      </c>
      <c r="F11" s="114" t="s">
        <v>11</v>
      </c>
      <c r="G11" s="93" t="s">
        <v>65</v>
      </c>
      <c r="H11" s="93" t="s">
        <v>65</v>
      </c>
      <c r="I11" s="93" t="s">
        <v>65</v>
      </c>
      <c r="J11" s="156" t="s">
        <v>125</v>
      </c>
      <c r="K11" s="149" t="s">
        <v>19</v>
      </c>
      <c r="L11" s="149" t="s">
        <v>86</v>
      </c>
    </row>
    <row r="12" spans="1:12" ht="45.75" customHeight="1" x14ac:dyDescent="0.25">
      <c r="A12" s="150"/>
      <c r="B12" s="150"/>
      <c r="C12" s="151"/>
      <c r="D12" s="153"/>
      <c r="E12" s="155"/>
      <c r="F12" s="138" t="s">
        <v>12</v>
      </c>
      <c r="G12" s="93" t="s">
        <v>65</v>
      </c>
      <c r="H12" s="93" t="s">
        <v>65</v>
      </c>
      <c r="I12" s="93" t="s">
        <v>65</v>
      </c>
      <c r="J12" s="156"/>
      <c r="K12" s="149"/>
      <c r="L12" s="149"/>
    </row>
    <row r="13" spans="1:12" ht="63.75" customHeight="1" x14ac:dyDescent="0.25">
      <c r="A13" s="150"/>
      <c r="B13" s="150"/>
      <c r="C13" s="151"/>
      <c r="D13" s="153"/>
      <c r="E13" s="155"/>
      <c r="F13" s="138" t="s">
        <v>13</v>
      </c>
      <c r="G13" s="93" t="s">
        <v>65</v>
      </c>
      <c r="H13" s="93" t="s">
        <v>65</v>
      </c>
      <c r="I13" s="93" t="s">
        <v>65</v>
      </c>
      <c r="J13" s="156"/>
      <c r="K13" s="149"/>
      <c r="L13" s="149"/>
    </row>
    <row r="14" spans="1:12" ht="44.25" customHeight="1" x14ac:dyDescent="0.25">
      <c r="A14" s="150"/>
      <c r="B14" s="150"/>
      <c r="C14" s="151"/>
      <c r="D14" s="153"/>
      <c r="E14" s="155"/>
      <c r="F14" s="138" t="s">
        <v>14</v>
      </c>
      <c r="G14" s="93" t="s">
        <v>65</v>
      </c>
      <c r="H14" s="93" t="s">
        <v>65</v>
      </c>
      <c r="I14" s="93" t="s">
        <v>65</v>
      </c>
      <c r="J14" s="156"/>
      <c r="K14" s="149"/>
      <c r="L14" s="149"/>
    </row>
    <row r="15" spans="1:12" ht="42.75" customHeight="1" x14ac:dyDescent="0.25">
      <c r="A15" s="150"/>
      <c r="B15" s="150"/>
      <c r="C15" s="151"/>
      <c r="D15" s="154"/>
      <c r="E15" s="155"/>
      <c r="F15" s="138" t="s">
        <v>15</v>
      </c>
      <c r="G15" s="93" t="s">
        <v>65</v>
      </c>
      <c r="H15" s="93" t="s">
        <v>65</v>
      </c>
      <c r="I15" s="93" t="s">
        <v>65</v>
      </c>
      <c r="J15" s="156"/>
      <c r="K15" s="149"/>
      <c r="L15" s="149"/>
    </row>
    <row r="16" spans="1:12" ht="30" customHeight="1" x14ac:dyDescent="0.25"/>
    <row r="17" spans="1:8" x14ac:dyDescent="0.25">
      <c r="A17" s="148"/>
      <c r="B17" s="148"/>
      <c r="C17" s="148"/>
      <c r="D17" s="148"/>
      <c r="E17" s="148"/>
      <c r="F17" s="148"/>
      <c r="G17" s="148"/>
      <c r="H17" s="148"/>
    </row>
    <row r="18" spans="1:8" x14ac:dyDescent="0.25">
      <c r="A18" s="148"/>
      <c r="B18" s="148"/>
      <c r="C18" s="148"/>
      <c r="D18" s="148"/>
      <c r="E18" s="148"/>
      <c r="F18" s="148"/>
      <c r="G18" s="148"/>
      <c r="H18" s="148"/>
    </row>
    <row r="19" spans="1:8" x14ac:dyDescent="0.25">
      <c r="A19" s="148"/>
      <c r="B19" s="148"/>
      <c r="C19" s="148"/>
      <c r="D19" s="148"/>
      <c r="E19" s="148"/>
      <c r="F19" s="148"/>
      <c r="G19" s="148"/>
      <c r="H19" s="148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showGridLines="0" showWhiteSpace="0" view="pageBreakPreview" topLeftCell="A25" zoomScale="60" zoomScaleNormal="60" zoomScalePageLayoutView="50" workbookViewId="0">
      <selection activeCell="J27" sqref="J27"/>
    </sheetView>
  </sheetViews>
  <sheetFormatPr defaultColWidth="9.140625" defaultRowHeight="20.25" x14ac:dyDescent="0.3"/>
  <cols>
    <col min="1" max="1" width="7.42578125" style="1" customWidth="1"/>
    <col min="2" max="2" width="26.7109375" style="2" customWidth="1"/>
    <col min="3" max="3" width="38.28515625" style="1" customWidth="1"/>
    <col min="4" max="4" width="28.5703125" style="1" customWidth="1"/>
    <col min="5" max="6" width="28.140625" style="1" customWidth="1"/>
    <col min="7" max="7" width="22.85546875" style="1" customWidth="1"/>
    <col min="8" max="8" width="19" style="3" customWidth="1"/>
    <col min="9" max="9" width="14" style="1" customWidth="1"/>
    <col min="10" max="10" width="169.42578125" style="4" customWidth="1"/>
    <col min="11" max="11" width="28.7109375" style="1" customWidth="1"/>
    <col min="12" max="12" width="28.5703125" style="1" customWidth="1"/>
    <col min="13" max="16384" width="9.140625" style="1"/>
  </cols>
  <sheetData>
    <row r="1" spans="1:12" s="26" customFormat="1" ht="44.25" customHeight="1" x14ac:dyDescent="0.3">
      <c r="A1" s="199" t="s">
        <v>109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26" customFormat="1" ht="16.5" customHeight="1" thickBot="1" x14ac:dyDescent="0.35">
      <c r="A2" s="24"/>
      <c r="B2" s="25"/>
      <c r="H2" s="42"/>
      <c r="J2" s="43"/>
    </row>
    <row r="3" spans="1:12" s="26" customFormat="1" ht="33" customHeight="1" x14ac:dyDescent="0.3">
      <c r="A3" s="200" t="s">
        <v>0</v>
      </c>
      <c r="B3" s="202" t="s">
        <v>1</v>
      </c>
      <c r="C3" s="202" t="s">
        <v>2</v>
      </c>
      <c r="D3" s="202"/>
      <c r="E3" s="202"/>
      <c r="F3" s="202" t="s">
        <v>4</v>
      </c>
      <c r="G3" s="202"/>
      <c r="H3" s="202"/>
      <c r="I3" s="202"/>
      <c r="J3" s="204" t="s">
        <v>5</v>
      </c>
      <c r="K3" s="202" t="s">
        <v>6</v>
      </c>
      <c r="L3" s="206" t="s">
        <v>7</v>
      </c>
    </row>
    <row r="4" spans="1:12" s="26" customFormat="1" ht="84.75" customHeight="1" x14ac:dyDescent="0.3">
      <c r="A4" s="201"/>
      <c r="B4" s="203"/>
      <c r="C4" s="18" t="s">
        <v>8</v>
      </c>
      <c r="D4" s="18" t="s">
        <v>71</v>
      </c>
      <c r="E4" s="18" t="s">
        <v>110</v>
      </c>
      <c r="F4" s="18" t="s">
        <v>3</v>
      </c>
      <c r="G4" s="18" t="s">
        <v>72</v>
      </c>
      <c r="H4" s="18" t="s">
        <v>113</v>
      </c>
      <c r="I4" s="18" t="s">
        <v>9</v>
      </c>
      <c r="J4" s="205"/>
      <c r="K4" s="203"/>
      <c r="L4" s="207"/>
    </row>
    <row r="5" spans="1:12" s="26" customFormat="1" x14ac:dyDescent="0.3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44" t="s">
        <v>38</v>
      </c>
      <c r="K5" s="21">
        <v>11</v>
      </c>
      <c r="L5" s="22">
        <v>12</v>
      </c>
    </row>
    <row r="6" spans="1:12" s="26" customFormat="1" ht="42.75" customHeight="1" x14ac:dyDescent="0.3">
      <c r="A6" s="201" t="s">
        <v>29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7"/>
    </row>
    <row r="7" spans="1:12" ht="27" customHeight="1" x14ac:dyDescent="0.3">
      <c r="A7" s="209">
        <v>1</v>
      </c>
      <c r="B7" s="186" t="s">
        <v>20</v>
      </c>
      <c r="C7" s="184" t="s">
        <v>83</v>
      </c>
      <c r="D7" s="208">
        <v>53.8</v>
      </c>
      <c r="E7" s="213">
        <v>0.2</v>
      </c>
      <c r="F7" s="53" t="s">
        <v>11</v>
      </c>
      <c r="G7" s="54" t="s">
        <v>65</v>
      </c>
      <c r="H7" s="55" t="s">
        <v>65</v>
      </c>
      <c r="I7" s="56" t="s">
        <v>65</v>
      </c>
      <c r="J7" s="212" t="s">
        <v>130</v>
      </c>
      <c r="K7" s="210" t="s">
        <v>50</v>
      </c>
      <c r="L7" s="211" t="s">
        <v>69</v>
      </c>
    </row>
    <row r="8" spans="1:12" ht="45.75" customHeight="1" x14ac:dyDescent="0.3">
      <c r="A8" s="209"/>
      <c r="B8" s="186"/>
      <c r="C8" s="184"/>
      <c r="D8" s="208"/>
      <c r="E8" s="214"/>
      <c r="F8" s="57" t="s">
        <v>12</v>
      </c>
      <c r="G8" s="58" t="s">
        <v>65</v>
      </c>
      <c r="H8" s="59" t="s">
        <v>65</v>
      </c>
      <c r="I8" s="60" t="s">
        <v>65</v>
      </c>
      <c r="J8" s="212"/>
      <c r="K8" s="210"/>
      <c r="L8" s="211"/>
    </row>
    <row r="9" spans="1:12" ht="82.5" customHeight="1" x14ac:dyDescent="0.3">
      <c r="A9" s="209"/>
      <c r="B9" s="186"/>
      <c r="C9" s="184"/>
      <c r="D9" s="208"/>
      <c r="E9" s="214"/>
      <c r="F9" s="57" t="s">
        <v>13</v>
      </c>
      <c r="G9" s="58" t="s">
        <v>65</v>
      </c>
      <c r="H9" s="61" t="s">
        <v>65</v>
      </c>
      <c r="I9" s="62" t="s">
        <v>65</v>
      </c>
      <c r="J9" s="212"/>
      <c r="K9" s="210"/>
      <c r="L9" s="211"/>
    </row>
    <row r="10" spans="1:12" ht="27.75" customHeight="1" x14ac:dyDescent="0.3">
      <c r="A10" s="209"/>
      <c r="B10" s="186"/>
      <c r="C10" s="184"/>
      <c r="D10" s="208"/>
      <c r="E10" s="214"/>
      <c r="F10" s="57" t="s">
        <v>14</v>
      </c>
      <c r="G10" s="58" t="s">
        <v>65</v>
      </c>
      <c r="H10" s="63" t="s">
        <v>65</v>
      </c>
      <c r="I10" s="64" t="s">
        <v>65</v>
      </c>
      <c r="J10" s="212"/>
      <c r="K10" s="210"/>
      <c r="L10" s="211"/>
    </row>
    <row r="11" spans="1:12" ht="66.75" customHeight="1" x14ac:dyDescent="0.3">
      <c r="A11" s="209"/>
      <c r="B11" s="186"/>
      <c r="C11" s="184"/>
      <c r="D11" s="208"/>
      <c r="E11" s="215"/>
      <c r="F11" s="57" t="s">
        <v>15</v>
      </c>
      <c r="G11" s="58" t="s">
        <v>65</v>
      </c>
      <c r="H11" s="65" t="s">
        <v>65</v>
      </c>
      <c r="I11" s="65" t="s">
        <v>65</v>
      </c>
      <c r="J11" s="212"/>
      <c r="K11" s="210"/>
      <c r="L11" s="211"/>
    </row>
    <row r="12" spans="1:12" ht="119.25" customHeight="1" x14ac:dyDescent="0.3">
      <c r="A12" s="196">
        <v>2</v>
      </c>
      <c r="B12" s="242" t="s">
        <v>21</v>
      </c>
      <c r="C12" s="45" t="s">
        <v>67</v>
      </c>
      <c r="D12" s="66">
        <v>87.5</v>
      </c>
      <c r="E12" s="67">
        <v>65.900000000000006</v>
      </c>
      <c r="F12" s="53" t="s">
        <v>11</v>
      </c>
      <c r="G12" s="68" t="s">
        <v>65</v>
      </c>
      <c r="H12" s="69" t="s">
        <v>65</v>
      </c>
      <c r="I12" s="70" t="s">
        <v>65</v>
      </c>
      <c r="J12" s="71" t="s">
        <v>131</v>
      </c>
      <c r="K12" s="175" t="s">
        <v>51</v>
      </c>
      <c r="L12" s="173" t="s">
        <v>31</v>
      </c>
    </row>
    <row r="13" spans="1:12" ht="235.5" customHeight="1" x14ac:dyDescent="0.3">
      <c r="A13" s="197"/>
      <c r="B13" s="223"/>
      <c r="C13" s="45" t="s">
        <v>68</v>
      </c>
      <c r="D13" s="67">
        <v>2.9</v>
      </c>
      <c r="E13" s="142">
        <v>7.1</v>
      </c>
      <c r="F13" s="143" t="s">
        <v>12</v>
      </c>
      <c r="G13" s="144" t="s">
        <v>65</v>
      </c>
      <c r="H13" s="145" t="s">
        <v>65</v>
      </c>
      <c r="I13" s="146" t="s">
        <v>65</v>
      </c>
      <c r="J13" s="141" t="s">
        <v>134</v>
      </c>
      <c r="K13" s="176"/>
      <c r="L13" s="179"/>
    </row>
    <row r="14" spans="1:12" ht="72" customHeight="1" x14ac:dyDescent="0.3">
      <c r="A14" s="197"/>
      <c r="B14" s="223"/>
      <c r="C14" s="184" t="s">
        <v>45</v>
      </c>
      <c r="D14" s="183" t="s">
        <v>97</v>
      </c>
      <c r="E14" s="185">
        <v>12</v>
      </c>
      <c r="F14" s="57" t="s">
        <v>13</v>
      </c>
      <c r="G14" s="58" t="s">
        <v>65</v>
      </c>
      <c r="H14" s="72" t="s">
        <v>65</v>
      </c>
      <c r="I14" s="65" t="s">
        <v>65</v>
      </c>
      <c r="J14" s="178" t="s">
        <v>127</v>
      </c>
      <c r="K14" s="176"/>
      <c r="L14" s="179"/>
    </row>
    <row r="15" spans="1:12" ht="46.5" customHeight="1" x14ac:dyDescent="0.3">
      <c r="A15" s="197"/>
      <c r="B15" s="223"/>
      <c r="C15" s="184"/>
      <c r="D15" s="183"/>
      <c r="E15" s="185"/>
      <c r="F15" s="57" t="s">
        <v>14</v>
      </c>
      <c r="G15" s="58" t="s">
        <v>65</v>
      </c>
      <c r="H15" s="72" t="s">
        <v>65</v>
      </c>
      <c r="I15" s="65" t="s">
        <v>65</v>
      </c>
      <c r="J15" s="178"/>
      <c r="K15" s="176"/>
      <c r="L15" s="179"/>
    </row>
    <row r="16" spans="1:12" ht="298.5" customHeight="1" x14ac:dyDescent="0.3">
      <c r="A16" s="197"/>
      <c r="B16" s="223"/>
      <c r="C16" s="184"/>
      <c r="D16" s="183"/>
      <c r="E16" s="185"/>
      <c r="F16" s="57" t="s">
        <v>15</v>
      </c>
      <c r="G16" s="73" t="s">
        <v>65</v>
      </c>
      <c r="H16" s="65" t="s">
        <v>65</v>
      </c>
      <c r="I16" s="65" t="s">
        <v>65</v>
      </c>
      <c r="J16" s="178"/>
      <c r="K16" s="176"/>
      <c r="L16" s="179"/>
    </row>
    <row r="17" spans="1:12" ht="164.25" customHeight="1" x14ac:dyDescent="0.3">
      <c r="A17" s="221"/>
      <c r="B17" s="241"/>
      <c r="C17" s="238" t="s">
        <v>96</v>
      </c>
      <c r="D17" s="245">
        <v>25</v>
      </c>
      <c r="E17" s="245">
        <v>17</v>
      </c>
      <c r="F17" s="248" t="s">
        <v>11</v>
      </c>
      <c r="G17" s="251" t="s">
        <v>65</v>
      </c>
      <c r="H17" s="237" t="s">
        <v>65</v>
      </c>
      <c r="I17" s="190" t="s">
        <v>65</v>
      </c>
      <c r="J17" s="238" t="s">
        <v>118</v>
      </c>
      <c r="K17" s="241"/>
      <c r="L17" s="220"/>
    </row>
    <row r="18" spans="1:12" ht="59.25" customHeight="1" x14ac:dyDescent="0.3">
      <c r="A18" s="221"/>
      <c r="B18" s="241"/>
      <c r="C18" s="243"/>
      <c r="D18" s="246"/>
      <c r="E18" s="246"/>
      <c r="F18" s="249"/>
      <c r="G18" s="191"/>
      <c r="H18" s="191"/>
      <c r="I18" s="191"/>
      <c r="J18" s="239"/>
      <c r="K18" s="241"/>
      <c r="L18" s="220"/>
    </row>
    <row r="19" spans="1:12" ht="69.75" hidden="1" customHeight="1" x14ac:dyDescent="0.3">
      <c r="A19" s="221"/>
      <c r="B19" s="241"/>
      <c r="C19" s="243"/>
      <c r="D19" s="246"/>
      <c r="E19" s="246"/>
      <c r="F19" s="249"/>
      <c r="G19" s="191"/>
      <c r="H19" s="191"/>
      <c r="I19" s="191"/>
      <c r="J19" s="239"/>
      <c r="K19" s="241"/>
      <c r="L19" s="220"/>
    </row>
    <row r="20" spans="1:12" ht="48" hidden="1" customHeight="1" x14ac:dyDescent="0.3">
      <c r="A20" s="221"/>
      <c r="B20" s="241"/>
      <c r="C20" s="243"/>
      <c r="D20" s="246"/>
      <c r="E20" s="246"/>
      <c r="F20" s="249"/>
      <c r="G20" s="191"/>
      <c r="H20" s="191"/>
      <c r="I20" s="191"/>
      <c r="J20" s="239"/>
      <c r="K20" s="241"/>
      <c r="L20" s="220"/>
    </row>
    <row r="21" spans="1:12" ht="36" hidden="1" customHeight="1" x14ac:dyDescent="0.3">
      <c r="A21" s="222"/>
      <c r="B21" s="172"/>
      <c r="C21" s="244"/>
      <c r="D21" s="247"/>
      <c r="E21" s="247"/>
      <c r="F21" s="250"/>
      <c r="G21" s="192"/>
      <c r="H21" s="192"/>
      <c r="I21" s="192"/>
      <c r="J21" s="240"/>
      <c r="K21" s="172"/>
      <c r="L21" s="174"/>
    </row>
    <row r="22" spans="1:12" ht="170.25" customHeight="1" x14ac:dyDescent="0.3">
      <c r="A22" s="46">
        <v>3</v>
      </c>
      <c r="B22" s="75" t="s">
        <v>22</v>
      </c>
      <c r="C22" s="45" t="s">
        <v>33</v>
      </c>
      <c r="D22" s="73">
        <v>53.85</v>
      </c>
      <c r="E22" s="72">
        <v>53.85</v>
      </c>
      <c r="F22" s="53" t="s">
        <v>11</v>
      </c>
      <c r="G22" s="54" t="s">
        <v>65</v>
      </c>
      <c r="H22" s="54" t="s">
        <v>65</v>
      </c>
      <c r="I22" s="74" t="s">
        <v>65</v>
      </c>
      <c r="J22" s="147" t="s">
        <v>119</v>
      </c>
      <c r="K22" s="48" t="s">
        <v>50</v>
      </c>
      <c r="L22" s="48" t="s">
        <v>32</v>
      </c>
    </row>
    <row r="23" spans="1:12" ht="338.25" customHeight="1" x14ac:dyDescent="0.3">
      <c r="A23" s="196"/>
      <c r="B23" s="193"/>
      <c r="C23" s="45" t="s">
        <v>47</v>
      </c>
      <c r="D23" s="76" t="s">
        <v>98</v>
      </c>
      <c r="E23" s="66">
        <v>73.3</v>
      </c>
      <c r="F23" s="137" t="s">
        <v>12</v>
      </c>
      <c r="G23" s="58" t="s">
        <v>65</v>
      </c>
      <c r="H23" s="77" t="s">
        <v>65</v>
      </c>
      <c r="I23" s="60" t="s">
        <v>65</v>
      </c>
      <c r="J23" s="141" t="s">
        <v>132</v>
      </c>
      <c r="K23" s="49"/>
      <c r="L23" s="49"/>
    </row>
    <row r="24" spans="1:12" ht="69.75" x14ac:dyDescent="0.3">
      <c r="A24" s="197"/>
      <c r="B24" s="194"/>
      <c r="C24" s="184" t="s">
        <v>34</v>
      </c>
      <c r="D24" s="183" t="s">
        <v>100</v>
      </c>
      <c r="E24" s="183" t="s">
        <v>104</v>
      </c>
      <c r="F24" s="137" t="s">
        <v>13</v>
      </c>
      <c r="G24" s="58" t="s">
        <v>65</v>
      </c>
      <c r="H24" s="77" t="s">
        <v>65</v>
      </c>
      <c r="I24" s="60" t="s">
        <v>65</v>
      </c>
      <c r="J24" s="216" t="s">
        <v>120</v>
      </c>
      <c r="K24" s="175"/>
      <c r="L24" s="173"/>
    </row>
    <row r="25" spans="1:12" ht="58.5" customHeight="1" x14ac:dyDescent="0.3">
      <c r="A25" s="197"/>
      <c r="B25" s="194"/>
      <c r="C25" s="184"/>
      <c r="D25" s="183"/>
      <c r="E25" s="183"/>
      <c r="F25" s="137" t="s">
        <v>14</v>
      </c>
      <c r="G25" s="58" t="s">
        <v>65</v>
      </c>
      <c r="H25" s="58" t="s">
        <v>65</v>
      </c>
      <c r="I25" s="60" t="s">
        <v>65</v>
      </c>
      <c r="J25" s="217"/>
      <c r="K25" s="176"/>
      <c r="L25" s="179"/>
    </row>
    <row r="26" spans="1:12" ht="87" customHeight="1" x14ac:dyDescent="0.3">
      <c r="A26" s="197"/>
      <c r="B26" s="194"/>
      <c r="C26" s="184"/>
      <c r="D26" s="183"/>
      <c r="E26" s="183"/>
      <c r="F26" s="78" t="s">
        <v>15</v>
      </c>
      <c r="G26" s="58" t="s">
        <v>65</v>
      </c>
      <c r="H26" s="58" t="s">
        <v>65</v>
      </c>
      <c r="I26" s="60" t="s">
        <v>65</v>
      </c>
      <c r="J26" s="218"/>
      <c r="K26" s="177"/>
      <c r="L26" s="180"/>
    </row>
    <row r="27" spans="1:12" ht="384.75" customHeight="1" x14ac:dyDescent="0.3">
      <c r="A27" s="198"/>
      <c r="B27" s="195"/>
      <c r="C27" s="71" t="s">
        <v>46</v>
      </c>
      <c r="D27" s="76" t="s">
        <v>99</v>
      </c>
      <c r="E27" s="136" t="s">
        <v>81</v>
      </c>
      <c r="F27" s="78"/>
      <c r="G27" s="58" t="s">
        <v>65</v>
      </c>
      <c r="H27" s="58" t="s">
        <v>65</v>
      </c>
      <c r="I27" s="60" t="s">
        <v>65</v>
      </c>
      <c r="J27" s="135" t="s">
        <v>138</v>
      </c>
      <c r="K27" s="49"/>
      <c r="L27" s="50"/>
    </row>
    <row r="28" spans="1:12" ht="278.25" customHeight="1" x14ac:dyDescent="0.3">
      <c r="A28" s="219">
        <v>4</v>
      </c>
      <c r="B28" s="186" t="s">
        <v>23</v>
      </c>
      <c r="C28" s="184" t="s">
        <v>94</v>
      </c>
      <c r="D28" s="183" t="s">
        <v>95</v>
      </c>
      <c r="E28" s="183" t="s">
        <v>126</v>
      </c>
      <c r="F28" s="235" t="s">
        <v>11</v>
      </c>
      <c r="G28" s="189" t="s">
        <v>65</v>
      </c>
      <c r="H28" s="188" t="s">
        <v>65</v>
      </c>
      <c r="I28" s="187" t="s">
        <v>65</v>
      </c>
      <c r="J28" s="178" t="s">
        <v>121</v>
      </c>
      <c r="K28" s="210" t="s">
        <v>52</v>
      </c>
      <c r="L28" s="211" t="s">
        <v>53</v>
      </c>
    </row>
    <row r="29" spans="1:12" ht="27" customHeight="1" x14ac:dyDescent="0.3">
      <c r="A29" s="219"/>
      <c r="B29" s="186"/>
      <c r="C29" s="184"/>
      <c r="D29" s="183"/>
      <c r="E29" s="183"/>
      <c r="F29" s="235"/>
      <c r="G29" s="189"/>
      <c r="H29" s="188"/>
      <c r="I29" s="187"/>
      <c r="J29" s="178"/>
      <c r="K29" s="210"/>
      <c r="L29" s="211"/>
    </row>
    <row r="30" spans="1:12" ht="59.25" customHeight="1" x14ac:dyDescent="0.3">
      <c r="A30" s="219"/>
      <c r="B30" s="186"/>
      <c r="C30" s="184"/>
      <c r="D30" s="183"/>
      <c r="E30" s="183"/>
      <c r="F30" s="57" t="s">
        <v>12</v>
      </c>
      <c r="G30" s="58" t="s">
        <v>65</v>
      </c>
      <c r="H30" s="79" t="s">
        <v>65</v>
      </c>
      <c r="I30" s="60" t="s">
        <v>65</v>
      </c>
      <c r="J30" s="178"/>
      <c r="K30" s="210"/>
      <c r="L30" s="211"/>
    </row>
    <row r="31" spans="1:12" ht="81" customHeight="1" x14ac:dyDescent="0.3">
      <c r="A31" s="219"/>
      <c r="B31" s="186"/>
      <c r="C31" s="184"/>
      <c r="D31" s="183"/>
      <c r="E31" s="183"/>
      <c r="F31" s="57" t="s">
        <v>13</v>
      </c>
      <c r="G31" s="58" t="s">
        <v>65</v>
      </c>
      <c r="H31" s="80" t="s">
        <v>65</v>
      </c>
      <c r="I31" s="65" t="s">
        <v>65</v>
      </c>
      <c r="J31" s="178"/>
      <c r="K31" s="210"/>
      <c r="L31" s="211"/>
    </row>
    <row r="32" spans="1:12" ht="37.5" customHeight="1" x14ac:dyDescent="0.3">
      <c r="A32" s="219"/>
      <c r="B32" s="186"/>
      <c r="C32" s="184"/>
      <c r="D32" s="183"/>
      <c r="E32" s="183"/>
      <c r="F32" s="57" t="s">
        <v>14</v>
      </c>
      <c r="G32" s="58" t="s">
        <v>65</v>
      </c>
      <c r="H32" s="72" t="s">
        <v>65</v>
      </c>
      <c r="I32" s="67" t="s">
        <v>65</v>
      </c>
      <c r="J32" s="178"/>
      <c r="K32" s="210"/>
      <c r="L32" s="211"/>
    </row>
    <row r="33" spans="1:12" ht="38.25" customHeight="1" x14ac:dyDescent="0.3">
      <c r="A33" s="219"/>
      <c r="B33" s="186"/>
      <c r="C33" s="184"/>
      <c r="D33" s="183"/>
      <c r="E33" s="183"/>
      <c r="F33" s="57" t="s">
        <v>15</v>
      </c>
      <c r="G33" s="58" t="s">
        <v>65</v>
      </c>
      <c r="H33" s="58" t="s">
        <v>65</v>
      </c>
      <c r="I33" s="60" t="s">
        <v>65</v>
      </c>
      <c r="J33" s="178"/>
      <c r="K33" s="210"/>
      <c r="L33" s="211"/>
    </row>
    <row r="34" spans="1:12" ht="273" customHeight="1" x14ac:dyDescent="0.3">
      <c r="A34" s="230" t="s">
        <v>90</v>
      </c>
      <c r="B34" s="223" t="s">
        <v>91</v>
      </c>
      <c r="C34" s="225" t="s">
        <v>92</v>
      </c>
      <c r="D34" s="227">
        <v>3.38</v>
      </c>
      <c r="E34" s="229">
        <v>2.0499999999999998</v>
      </c>
      <c r="F34" s="236"/>
      <c r="G34" s="232" t="s">
        <v>65</v>
      </c>
      <c r="H34" s="233" t="s">
        <v>65</v>
      </c>
      <c r="I34" s="234" t="s">
        <v>65</v>
      </c>
      <c r="J34" s="216" t="s">
        <v>122</v>
      </c>
      <c r="K34" s="171" t="s">
        <v>52</v>
      </c>
      <c r="L34" s="173" t="s">
        <v>53</v>
      </c>
    </row>
    <row r="35" spans="1:12" ht="0.75" customHeight="1" x14ac:dyDescent="0.3">
      <c r="A35" s="230"/>
      <c r="B35" s="223"/>
      <c r="C35" s="226"/>
      <c r="D35" s="228"/>
      <c r="E35" s="228"/>
      <c r="F35" s="218"/>
      <c r="G35" s="192"/>
      <c r="H35" s="192"/>
      <c r="I35" s="192"/>
      <c r="J35" s="218"/>
      <c r="K35" s="172"/>
      <c r="L35" s="174"/>
    </row>
    <row r="36" spans="1:12" ht="321.75" customHeight="1" thickBot="1" x14ac:dyDescent="0.35">
      <c r="A36" s="231"/>
      <c r="B36" s="224"/>
      <c r="C36" s="47" t="s">
        <v>93</v>
      </c>
      <c r="D36" s="81" t="s">
        <v>48</v>
      </c>
      <c r="E36" s="81" t="s">
        <v>105</v>
      </c>
      <c r="F36" s="82"/>
      <c r="G36" s="83" t="s">
        <v>65</v>
      </c>
      <c r="H36" s="83" t="s">
        <v>65</v>
      </c>
      <c r="I36" s="84" t="s">
        <v>65</v>
      </c>
      <c r="J36" s="85" t="s">
        <v>135</v>
      </c>
      <c r="K36" s="51" t="s">
        <v>52</v>
      </c>
      <c r="L36" s="52" t="s">
        <v>53</v>
      </c>
    </row>
    <row r="37" spans="1:12" x14ac:dyDescent="0.3">
      <c r="G37" s="5"/>
      <c r="H37" s="6"/>
      <c r="I37" s="5"/>
      <c r="J37" s="7"/>
    </row>
    <row r="38" spans="1:12" x14ac:dyDescent="0.3">
      <c r="A38" s="181"/>
      <c r="B38" s="182"/>
      <c r="C38" s="182"/>
      <c r="D38" s="182"/>
      <c r="E38" s="182"/>
      <c r="F38" s="182"/>
      <c r="G38" s="182"/>
      <c r="H38" s="182"/>
      <c r="I38" s="182"/>
      <c r="J38" s="7"/>
    </row>
    <row r="39" spans="1:12" x14ac:dyDescent="0.3">
      <c r="A39" s="182"/>
      <c r="B39" s="182"/>
      <c r="C39" s="182"/>
      <c r="D39" s="182"/>
      <c r="E39" s="182"/>
      <c r="F39" s="182"/>
      <c r="G39" s="182"/>
      <c r="H39" s="182"/>
      <c r="I39" s="182"/>
      <c r="J39" s="7"/>
    </row>
    <row r="40" spans="1:12" x14ac:dyDescent="0.3">
      <c r="A40" s="182"/>
      <c r="B40" s="182"/>
      <c r="C40" s="182"/>
      <c r="D40" s="182"/>
      <c r="E40" s="182"/>
      <c r="F40" s="182"/>
      <c r="G40" s="182"/>
      <c r="H40" s="182"/>
      <c r="I40" s="182"/>
      <c r="J40" s="7"/>
    </row>
    <row r="41" spans="1:12" x14ac:dyDescent="0.3">
      <c r="G41" s="5"/>
      <c r="H41" s="6"/>
      <c r="I41" s="5"/>
      <c r="J41" s="7"/>
    </row>
    <row r="42" spans="1:12" x14ac:dyDescent="0.3">
      <c r="G42" s="5"/>
      <c r="H42" s="6"/>
      <c r="I42" s="5"/>
      <c r="J42" s="7"/>
    </row>
    <row r="43" spans="1:12" x14ac:dyDescent="0.3">
      <c r="G43" s="5"/>
      <c r="H43" s="6"/>
      <c r="I43" s="5"/>
      <c r="J43" s="7"/>
    </row>
    <row r="44" spans="1:12" x14ac:dyDescent="0.3">
      <c r="G44" s="5"/>
      <c r="H44" s="6"/>
      <c r="I44" s="5"/>
      <c r="J44" s="7"/>
    </row>
    <row r="45" spans="1:12" x14ac:dyDescent="0.3">
      <c r="G45" s="5"/>
      <c r="H45" s="6"/>
      <c r="I45" s="5"/>
    </row>
    <row r="46" spans="1:12" x14ac:dyDescent="0.3">
      <c r="G46" s="5"/>
      <c r="H46" s="6"/>
      <c r="I46" s="5"/>
    </row>
    <row r="47" spans="1:12" x14ac:dyDescent="0.3">
      <c r="G47" s="5"/>
      <c r="H47" s="6"/>
      <c r="I47" s="5"/>
    </row>
    <row r="48" spans="1:12" x14ac:dyDescent="0.3">
      <c r="G48" s="5"/>
      <c r="H48" s="6"/>
      <c r="I48" s="5"/>
    </row>
  </sheetData>
  <mergeCells count="66">
    <mergeCell ref="H17:H21"/>
    <mergeCell ref="J14:J16"/>
    <mergeCell ref="J17:J21"/>
    <mergeCell ref="K12:K21"/>
    <mergeCell ref="B12:B21"/>
    <mergeCell ref="C17:C21"/>
    <mergeCell ref="D17:D21"/>
    <mergeCell ref="E17:E21"/>
    <mergeCell ref="F17:F21"/>
    <mergeCell ref="G17:G21"/>
    <mergeCell ref="G34:G35"/>
    <mergeCell ref="H34:H35"/>
    <mergeCell ref="I34:I35"/>
    <mergeCell ref="J34:J35"/>
    <mergeCell ref="F28:F29"/>
    <mergeCell ref="F34:F35"/>
    <mergeCell ref="B34:B36"/>
    <mergeCell ref="C34:C35"/>
    <mergeCell ref="D34:D35"/>
    <mergeCell ref="E34:E35"/>
    <mergeCell ref="A34:A36"/>
    <mergeCell ref="D7:D11"/>
    <mergeCell ref="E28:E33"/>
    <mergeCell ref="A6:L6"/>
    <mergeCell ref="A7:A11"/>
    <mergeCell ref="B7:B11"/>
    <mergeCell ref="K7:K11"/>
    <mergeCell ref="L7:L11"/>
    <mergeCell ref="J7:J11"/>
    <mergeCell ref="E7:E11"/>
    <mergeCell ref="C7:C11"/>
    <mergeCell ref="L28:L33"/>
    <mergeCell ref="J24:J26"/>
    <mergeCell ref="K28:K33"/>
    <mergeCell ref="A28:A33"/>
    <mergeCell ref="L12:L21"/>
    <mergeCell ref="A12:A21"/>
    <mergeCell ref="A1:L1"/>
    <mergeCell ref="A3:A4"/>
    <mergeCell ref="B3:B4"/>
    <mergeCell ref="C3:E3"/>
    <mergeCell ref="J3:J4"/>
    <mergeCell ref="K3:K4"/>
    <mergeCell ref="L3:L4"/>
    <mergeCell ref="F3:I3"/>
    <mergeCell ref="A38:I40"/>
    <mergeCell ref="D24:D26"/>
    <mergeCell ref="E24:E26"/>
    <mergeCell ref="C24:C26"/>
    <mergeCell ref="E14:E16"/>
    <mergeCell ref="D14:D16"/>
    <mergeCell ref="C14:C16"/>
    <mergeCell ref="D28:D33"/>
    <mergeCell ref="C28:C33"/>
    <mergeCell ref="B28:B33"/>
    <mergeCell ref="I28:I29"/>
    <mergeCell ref="H28:H29"/>
    <mergeCell ref="G28:G29"/>
    <mergeCell ref="I17:I21"/>
    <mergeCell ref="B23:B27"/>
    <mergeCell ref="A23:A27"/>
    <mergeCell ref="K34:K35"/>
    <mergeCell ref="L34:L35"/>
    <mergeCell ref="K24:K26"/>
    <mergeCell ref="J28:J33"/>
    <mergeCell ref="L24:L26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abSelected="1" view="pageBreakPreview" topLeftCell="A4" zoomScale="70" zoomScaleNormal="70" zoomScaleSheetLayoutView="70" zoomScalePageLayoutView="64" workbookViewId="0">
      <selection activeCell="J12" sqref="J12:J14"/>
    </sheetView>
  </sheetViews>
  <sheetFormatPr defaultColWidth="9.140625" defaultRowHeight="15.75" x14ac:dyDescent="0.25"/>
  <cols>
    <col min="1" max="1" width="8" style="8" customWidth="1"/>
    <col min="2" max="2" width="23.5703125" style="9" customWidth="1"/>
    <col min="3" max="3" width="37.140625" style="8" customWidth="1"/>
    <col min="4" max="4" width="18.7109375" style="8" customWidth="1"/>
    <col min="5" max="5" width="20.5703125" style="8" customWidth="1"/>
    <col min="6" max="6" width="27.140625" style="8" customWidth="1"/>
    <col min="7" max="7" width="24.28515625" style="13" customWidth="1"/>
    <col min="8" max="8" width="20.5703125" style="8" customWidth="1"/>
    <col min="9" max="9" width="20.7109375" style="8" customWidth="1"/>
    <col min="10" max="10" width="135.5703125" style="8" customWidth="1"/>
    <col min="11" max="11" width="33" style="8" customWidth="1"/>
    <col min="12" max="12" width="38" style="8" customWidth="1"/>
    <col min="13" max="13" width="10.5703125" style="8" bestFit="1" customWidth="1"/>
    <col min="14" max="16384" width="9.140625" style="8"/>
  </cols>
  <sheetData>
    <row r="1" spans="1:12" s="35" customFormat="1" ht="44.25" customHeight="1" x14ac:dyDescent="0.25">
      <c r="A1" s="203" t="s">
        <v>109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s="35" customFormat="1" ht="36" customHeight="1" x14ac:dyDescent="0.25">
      <c r="A2" s="203" t="s">
        <v>0</v>
      </c>
      <c r="B2" s="203" t="s">
        <v>1</v>
      </c>
      <c r="C2" s="203" t="s">
        <v>2</v>
      </c>
      <c r="D2" s="203"/>
      <c r="E2" s="203"/>
      <c r="F2" s="203" t="s">
        <v>3</v>
      </c>
      <c r="G2" s="203" t="s">
        <v>4</v>
      </c>
      <c r="H2" s="203"/>
      <c r="I2" s="203"/>
      <c r="J2" s="203" t="s">
        <v>5</v>
      </c>
      <c r="K2" s="203" t="s">
        <v>6</v>
      </c>
      <c r="L2" s="286" t="s">
        <v>7</v>
      </c>
    </row>
    <row r="3" spans="1:12" s="35" customFormat="1" ht="91.5" customHeight="1" x14ac:dyDescent="0.25">
      <c r="A3" s="203"/>
      <c r="B3" s="203"/>
      <c r="C3" s="18" t="s">
        <v>8</v>
      </c>
      <c r="D3" s="18" t="s">
        <v>71</v>
      </c>
      <c r="E3" s="18" t="s">
        <v>114</v>
      </c>
      <c r="F3" s="203"/>
      <c r="G3" s="18" t="s">
        <v>72</v>
      </c>
      <c r="H3" s="18" t="s">
        <v>113</v>
      </c>
      <c r="I3" s="18" t="s">
        <v>9</v>
      </c>
      <c r="J3" s="203"/>
      <c r="K3" s="203"/>
      <c r="L3" s="286"/>
    </row>
    <row r="4" spans="1:12" s="35" customFormat="1" ht="20.25" x14ac:dyDescent="0.25">
      <c r="A4" s="21">
        <v>1</v>
      </c>
      <c r="B4" s="21">
        <v>2</v>
      </c>
      <c r="C4" s="18">
        <v>3</v>
      </c>
      <c r="D4" s="18">
        <v>4</v>
      </c>
      <c r="E4" s="18">
        <v>5</v>
      </c>
      <c r="F4" s="18">
        <v>6</v>
      </c>
      <c r="G4" s="19">
        <v>7</v>
      </c>
      <c r="H4" s="18">
        <v>8</v>
      </c>
      <c r="I4" s="18">
        <v>9</v>
      </c>
      <c r="J4" s="18">
        <v>10</v>
      </c>
      <c r="K4" s="18">
        <v>11</v>
      </c>
      <c r="L4" s="36">
        <v>12</v>
      </c>
    </row>
    <row r="5" spans="1:12" ht="27.75" customHeight="1" x14ac:dyDescent="0.25">
      <c r="A5" s="203" t="s">
        <v>17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ht="29.25" customHeight="1" x14ac:dyDescent="0.25">
      <c r="A6" s="257">
        <v>1</v>
      </c>
      <c r="B6" s="257" t="s">
        <v>58</v>
      </c>
      <c r="C6" s="262" t="s">
        <v>27</v>
      </c>
      <c r="D6" s="263">
        <v>30</v>
      </c>
      <c r="E6" s="266">
        <v>0</v>
      </c>
      <c r="F6" s="96" t="s">
        <v>11</v>
      </c>
      <c r="G6" s="97">
        <f>SUM(G7:G10)</f>
        <v>7573.77</v>
      </c>
      <c r="H6" s="97">
        <v>7573.77</v>
      </c>
      <c r="I6" s="97">
        <f>H6/G6*100</f>
        <v>100</v>
      </c>
      <c r="J6" s="273" t="s">
        <v>84</v>
      </c>
      <c r="K6" s="276" t="s">
        <v>35</v>
      </c>
      <c r="L6" s="276" t="s">
        <v>87</v>
      </c>
    </row>
    <row r="7" spans="1:12" ht="44.25" customHeight="1" x14ac:dyDescent="0.25">
      <c r="A7" s="258"/>
      <c r="B7" s="258"/>
      <c r="C7" s="262"/>
      <c r="D7" s="264"/>
      <c r="E7" s="266"/>
      <c r="F7" s="94" t="s">
        <v>12</v>
      </c>
      <c r="G7" s="98">
        <v>2358.6</v>
      </c>
      <c r="H7" s="98">
        <v>2358.6</v>
      </c>
      <c r="I7" s="98">
        <f>H7/G7*100</f>
        <v>100</v>
      </c>
      <c r="J7" s="274"/>
      <c r="K7" s="277"/>
      <c r="L7" s="277"/>
    </row>
    <row r="8" spans="1:12" ht="191.25" customHeight="1" x14ac:dyDescent="0.25">
      <c r="A8" s="258"/>
      <c r="B8" s="258"/>
      <c r="C8" s="262"/>
      <c r="D8" s="265"/>
      <c r="E8" s="266"/>
      <c r="F8" s="94" t="s">
        <v>13</v>
      </c>
      <c r="G8" s="98">
        <v>3700.42</v>
      </c>
      <c r="H8" s="98">
        <v>3700.42</v>
      </c>
      <c r="I8" s="98">
        <f t="shared" ref="I8" si="0">H8/G8*100</f>
        <v>100</v>
      </c>
      <c r="J8" s="275"/>
      <c r="K8" s="277"/>
      <c r="L8" s="277"/>
    </row>
    <row r="9" spans="1:12" ht="156.75" customHeight="1" x14ac:dyDescent="0.25">
      <c r="A9" s="258"/>
      <c r="B9" s="258"/>
      <c r="C9" s="267" t="s">
        <v>70</v>
      </c>
      <c r="D9" s="270">
        <v>1</v>
      </c>
      <c r="E9" s="279">
        <v>1</v>
      </c>
      <c r="F9" s="283" t="s">
        <v>14</v>
      </c>
      <c r="G9" s="298">
        <v>1514.75</v>
      </c>
      <c r="H9" s="300">
        <v>1514.75</v>
      </c>
      <c r="I9" s="300">
        <f>H9/G9*100</f>
        <v>100</v>
      </c>
      <c r="J9" s="267" t="s">
        <v>140</v>
      </c>
      <c r="K9" s="277"/>
      <c r="L9" s="277"/>
    </row>
    <row r="10" spans="1:12" ht="155.25" customHeight="1" x14ac:dyDescent="0.25">
      <c r="A10" s="258"/>
      <c r="B10" s="258"/>
      <c r="C10" s="268"/>
      <c r="D10" s="271"/>
      <c r="E10" s="271"/>
      <c r="F10" s="284"/>
      <c r="G10" s="299"/>
      <c r="H10" s="301"/>
      <c r="I10" s="302"/>
      <c r="J10" s="274"/>
      <c r="K10" s="277"/>
      <c r="L10" s="277"/>
    </row>
    <row r="11" spans="1:12" ht="67.5" customHeight="1" x14ac:dyDescent="0.25">
      <c r="A11" s="258"/>
      <c r="B11" s="258"/>
      <c r="C11" s="269"/>
      <c r="D11" s="272"/>
      <c r="E11" s="272"/>
      <c r="F11" s="94" t="s">
        <v>15</v>
      </c>
      <c r="G11" s="95" t="s">
        <v>65</v>
      </c>
      <c r="H11" s="95" t="s">
        <v>65</v>
      </c>
      <c r="I11" s="95" t="s">
        <v>65</v>
      </c>
      <c r="J11" s="275"/>
      <c r="K11" s="277"/>
      <c r="L11" s="277"/>
    </row>
    <row r="12" spans="1:12" ht="49.5" customHeight="1" x14ac:dyDescent="0.25">
      <c r="A12" s="258"/>
      <c r="B12" s="258"/>
      <c r="C12" s="303" t="s">
        <v>44</v>
      </c>
      <c r="D12" s="152">
        <v>90</v>
      </c>
      <c r="E12" s="152">
        <v>100</v>
      </c>
      <c r="F12" s="96" t="s">
        <v>11</v>
      </c>
      <c r="G12" s="99" t="s">
        <v>65</v>
      </c>
      <c r="H12" s="99" t="s">
        <v>65</v>
      </c>
      <c r="I12" s="100" t="s">
        <v>65</v>
      </c>
      <c r="J12" s="280" t="s">
        <v>107</v>
      </c>
      <c r="K12" s="277"/>
      <c r="L12" s="277"/>
    </row>
    <row r="13" spans="1:12" ht="51.75" customHeight="1" x14ac:dyDescent="0.25">
      <c r="A13" s="258"/>
      <c r="B13" s="258"/>
      <c r="C13" s="304"/>
      <c r="D13" s="153"/>
      <c r="E13" s="153"/>
      <c r="F13" s="94" t="s">
        <v>14</v>
      </c>
      <c r="G13" s="101" t="s">
        <v>65</v>
      </c>
      <c r="H13" s="101" t="s">
        <v>65</v>
      </c>
      <c r="I13" s="102" t="s">
        <v>65</v>
      </c>
      <c r="J13" s="281"/>
      <c r="K13" s="277"/>
      <c r="L13" s="277"/>
    </row>
    <row r="14" spans="1:12" ht="146.25" customHeight="1" x14ac:dyDescent="0.25">
      <c r="A14" s="259"/>
      <c r="B14" s="259"/>
      <c r="C14" s="305"/>
      <c r="D14" s="154"/>
      <c r="E14" s="154"/>
      <c r="F14" s="94" t="s">
        <v>15</v>
      </c>
      <c r="G14" s="101" t="s">
        <v>65</v>
      </c>
      <c r="H14" s="101" t="s">
        <v>65</v>
      </c>
      <c r="I14" s="102" t="s">
        <v>65</v>
      </c>
      <c r="J14" s="282"/>
      <c r="K14" s="278"/>
      <c r="L14" s="278"/>
    </row>
    <row r="15" spans="1:12" ht="28.5" customHeight="1" x14ac:dyDescent="0.25">
      <c r="A15" s="256">
        <v>2</v>
      </c>
      <c r="B15" s="257" t="s">
        <v>59</v>
      </c>
      <c r="C15" s="260" t="s">
        <v>37</v>
      </c>
      <c r="D15" s="261">
        <v>3.2000000000000001E-2</v>
      </c>
      <c r="E15" s="261">
        <v>1.0829999999999999E-2</v>
      </c>
      <c r="F15" s="96" t="s">
        <v>11</v>
      </c>
      <c r="G15" s="101" t="s">
        <v>65</v>
      </c>
      <c r="H15" s="101" t="s">
        <v>65</v>
      </c>
      <c r="I15" s="101" t="s">
        <v>65</v>
      </c>
      <c r="J15" s="288" t="s">
        <v>123</v>
      </c>
      <c r="K15" s="287" t="s">
        <v>35</v>
      </c>
      <c r="L15" s="287" t="s">
        <v>101</v>
      </c>
    </row>
    <row r="16" spans="1:12" ht="44.25" customHeight="1" x14ac:dyDescent="0.25">
      <c r="A16" s="256"/>
      <c r="B16" s="258"/>
      <c r="C16" s="260"/>
      <c r="D16" s="261"/>
      <c r="E16" s="261"/>
      <c r="F16" s="94" t="s">
        <v>12</v>
      </c>
      <c r="G16" s="101" t="s">
        <v>65</v>
      </c>
      <c r="H16" s="101" t="s">
        <v>65</v>
      </c>
      <c r="I16" s="101" t="s">
        <v>65</v>
      </c>
      <c r="J16" s="288"/>
      <c r="K16" s="287"/>
      <c r="L16" s="287"/>
    </row>
    <row r="17" spans="1:13" ht="45.75" customHeight="1" x14ac:dyDescent="0.25">
      <c r="A17" s="256"/>
      <c r="B17" s="258"/>
      <c r="C17" s="260"/>
      <c r="D17" s="261"/>
      <c r="E17" s="261"/>
      <c r="F17" s="94" t="s">
        <v>13</v>
      </c>
      <c r="G17" s="101" t="s">
        <v>65</v>
      </c>
      <c r="H17" s="101" t="s">
        <v>65</v>
      </c>
      <c r="I17" s="101" t="s">
        <v>65</v>
      </c>
      <c r="J17" s="288"/>
      <c r="K17" s="287"/>
      <c r="L17" s="287"/>
      <c r="M17" s="10"/>
    </row>
    <row r="18" spans="1:13" ht="37.5" customHeight="1" x14ac:dyDescent="0.25">
      <c r="A18" s="256"/>
      <c r="B18" s="258"/>
      <c r="C18" s="260"/>
      <c r="D18" s="261"/>
      <c r="E18" s="261"/>
      <c r="F18" s="94" t="s">
        <v>14</v>
      </c>
      <c r="G18" s="101" t="s">
        <v>65</v>
      </c>
      <c r="H18" s="101" t="s">
        <v>65</v>
      </c>
      <c r="I18" s="101" t="s">
        <v>65</v>
      </c>
      <c r="J18" s="288"/>
      <c r="K18" s="287"/>
      <c r="L18" s="287"/>
    </row>
    <row r="19" spans="1:13" ht="36.75" customHeight="1" x14ac:dyDescent="0.25">
      <c r="A19" s="256"/>
      <c r="B19" s="259"/>
      <c r="C19" s="260"/>
      <c r="D19" s="261"/>
      <c r="E19" s="261"/>
      <c r="F19" s="94" t="s">
        <v>15</v>
      </c>
      <c r="G19" s="101" t="s">
        <v>65</v>
      </c>
      <c r="H19" s="101" t="s">
        <v>65</v>
      </c>
      <c r="I19" s="101" t="s">
        <v>65</v>
      </c>
      <c r="J19" s="288"/>
      <c r="K19" s="287"/>
      <c r="L19" s="287"/>
    </row>
    <row r="20" spans="1:13" ht="150.75" customHeight="1" x14ac:dyDescent="0.25">
      <c r="A20" s="257">
        <v>3</v>
      </c>
      <c r="B20" s="257" t="s">
        <v>60</v>
      </c>
      <c r="C20" s="37" t="s">
        <v>66</v>
      </c>
      <c r="D20" s="103">
        <v>1.5720000000000001</v>
      </c>
      <c r="E20" s="103">
        <v>0</v>
      </c>
      <c r="F20" s="96" t="s">
        <v>11</v>
      </c>
      <c r="G20" s="97">
        <v>250978.77</v>
      </c>
      <c r="H20" s="97">
        <v>45683.64</v>
      </c>
      <c r="I20" s="104">
        <f>H20/G20*100</f>
        <v>18.202192958392459</v>
      </c>
      <c r="J20" s="295" t="s">
        <v>133</v>
      </c>
      <c r="K20" s="276" t="s">
        <v>35</v>
      </c>
      <c r="L20" s="289" t="s">
        <v>88</v>
      </c>
    </row>
    <row r="21" spans="1:13" ht="144.75" customHeight="1" x14ac:dyDescent="0.25">
      <c r="A21" s="258"/>
      <c r="B21" s="258"/>
      <c r="C21" s="252" t="s">
        <v>42</v>
      </c>
      <c r="D21" s="254">
        <v>1.7010000000000001</v>
      </c>
      <c r="E21" s="254">
        <v>0</v>
      </c>
      <c r="F21" s="283" t="s">
        <v>12</v>
      </c>
      <c r="G21" s="293">
        <v>0</v>
      </c>
      <c r="H21" s="293">
        <v>0</v>
      </c>
      <c r="I21" s="293" t="s">
        <v>65</v>
      </c>
      <c r="J21" s="296"/>
      <c r="K21" s="277"/>
      <c r="L21" s="290"/>
    </row>
    <row r="22" spans="1:13" ht="0.75" customHeight="1" x14ac:dyDescent="0.25">
      <c r="A22" s="258"/>
      <c r="B22" s="258"/>
      <c r="C22" s="253"/>
      <c r="D22" s="255"/>
      <c r="E22" s="255"/>
      <c r="F22" s="292"/>
      <c r="G22" s="294"/>
      <c r="H22" s="294"/>
      <c r="I22" s="294"/>
      <c r="J22" s="296"/>
      <c r="K22" s="277"/>
      <c r="L22" s="290"/>
    </row>
    <row r="23" spans="1:13" ht="303.75" customHeight="1" x14ac:dyDescent="0.25">
      <c r="A23" s="259"/>
      <c r="B23" s="258"/>
      <c r="C23" s="253"/>
      <c r="D23" s="255"/>
      <c r="E23" s="255"/>
      <c r="F23" s="94" t="s">
        <v>13</v>
      </c>
      <c r="G23" s="98">
        <v>196057.9</v>
      </c>
      <c r="H23" s="98">
        <v>36546.910000000003</v>
      </c>
      <c r="I23" s="105">
        <f>H23/G23*100</f>
        <v>18.640875986124509</v>
      </c>
      <c r="J23" s="296"/>
      <c r="K23" s="278"/>
      <c r="L23" s="291"/>
    </row>
    <row r="24" spans="1:13" ht="318.75" customHeight="1" x14ac:dyDescent="0.25">
      <c r="A24" s="257"/>
      <c r="B24" s="258"/>
      <c r="C24" s="253"/>
      <c r="D24" s="255"/>
      <c r="E24" s="255"/>
      <c r="F24" s="94" t="s">
        <v>64</v>
      </c>
      <c r="G24" s="98">
        <v>54920.87</v>
      </c>
      <c r="H24" s="98">
        <v>9136.73</v>
      </c>
      <c r="I24" s="105">
        <f>H24/G24*100</f>
        <v>16.636171276966298</v>
      </c>
      <c r="J24" s="297"/>
      <c r="K24" s="40"/>
      <c r="L24" s="41"/>
    </row>
    <row r="25" spans="1:13" ht="195.75" customHeight="1" x14ac:dyDescent="0.25">
      <c r="A25" s="259"/>
      <c r="B25" s="259"/>
      <c r="C25" s="38" t="s">
        <v>43</v>
      </c>
      <c r="D25" s="106">
        <v>1</v>
      </c>
      <c r="E25" s="106">
        <v>0</v>
      </c>
      <c r="F25" s="94" t="s">
        <v>15</v>
      </c>
      <c r="G25" s="101">
        <v>0</v>
      </c>
      <c r="H25" s="101">
        <v>0</v>
      </c>
      <c r="I25" s="101">
        <v>0</v>
      </c>
      <c r="J25" s="292"/>
      <c r="K25" s="21"/>
      <c r="L25" s="21"/>
    </row>
    <row r="26" spans="1:13" ht="15.75" customHeight="1" x14ac:dyDescent="0.25">
      <c r="A26" s="35"/>
      <c r="B26" s="39"/>
      <c r="C26" s="35"/>
      <c r="D26" s="35"/>
      <c r="G26" s="11"/>
      <c r="H26" s="11"/>
      <c r="J26" s="12"/>
    </row>
    <row r="27" spans="1:13" ht="15.75" customHeight="1" x14ac:dyDescent="0.25">
      <c r="A27" s="35"/>
      <c r="B27" s="39"/>
      <c r="C27" s="35"/>
      <c r="D27" s="35"/>
      <c r="J27" s="12"/>
    </row>
    <row r="28" spans="1:13" x14ac:dyDescent="0.25">
      <c r="A28" s="35"/>
      <c r="B28" s="39"/>
      <c r="C28" s="35"/>
      <c r="D28" s="35"/>
    </row>
    <row r="29" spans="1:13" x14ac:dyDescent="0.25">
      <c r="A29" s="35"/>
      <c r="B29" s="39"/>
      <c r="C29" s="35"/>
      <c r="D29" s="35"/>
    </row>
  </sheetData>
  <mergeCells count="52">
    <mergeCell ref="G9:G10"/>
    <mergeCell ref="H9:H10"/>
    <mergeCell ref="I9:I10"/>
    <mergeCell ref="C12:C14"/>
    <mergeCell ref="D12:D14"/>
    <mergeCell ref="E21:E24"/>
    <mergeCell ref="K15:K19"/>
    <mergeCell ref="L15:L19"/>
    <mergeCell ref="E15:E19"/>
    <mergeCell ref="J15:J19"/>
    <mergeCell ref="K20:K23"/>
    <mergeCell ref="L20:L23"/>
    <mergeCell ref="F21:F22"/>
    <mergeCell ref="G21:G22"/>
    <mergeCell ref="H21:H22"/>
    <mergeCell ref="I21:I22"/>
    <mergeCell ref="J20:J25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C21:C24"/>
    <mergeCell ref="D21:D24"/>
    <mergeCell ref="A15:A19"/>
    <mergeCell ref="B15:B19"/>
    <mergeCell ref="C15:C19"/>
    <mergeCell ref="D15:D19"/>
    <mergeCell ref="B20:B23"/>
    <mergeCell ref="B24:B25"/>
    <mergeCell ref="A20:A23"/>
    <mergeCell ref="A24:A25"/>
  </mergeCells>
  <pageMargins left="0.23622047244094491" right="0.23622047244094491" top="0.55118110236220474" bottom="0.11811023622047245" header="0.31496062992125984" footer="0.31496062992125984"/>
  <pageSetup paperSize="9" scale="41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"/>
  <sheetViews>
    <sheetView showWhiteSpace="0" view="pageBreakPreview" zoomScaleNormal="100" zoomScaleSheetLayoutView="100" zoomScalePageLayoutView="64" workbookViewId="0">
      <selection activeCell="J6" sqref="J6:J8"/>
    </sheetView>
  </sheetViews>
  <sheetFormatPr defaultRowHeight="15" x14ac:dyDescent="0.25"/>
  <cols>
    <col min="1" max="1" width="7.85546875" style="14" customWidth="1"/>
    <col min="2" max="2" width="20.85546875" style="14" customWidth="1"/>
    <col min="3" max="3" width="29.28515625" style="14" customWidth="1"/>
    <col min="4" max="5" width="20.140625" style="14" customWidth="1"/>
    <col min="6" max="6" width="26" style="14" customWidth="1"/>
    <col min="7" max="7" width="20.5703125" style="14" customWidth="1"/>
    <col min="8" max="8" width="17.42578125" style="14" customWidth="1"/>
    <col min="9" max="9" width="20" style="14" customWidth="1"/>
    <col min="10" max="10" width="52.28515625" style="14" customWidth="1"/>
    <col min="11" max="11" width="35" style="14" customWidth="1"/>
    <col min="12" max="12" width="38.7109375" style="14" customWidth="1"/>
    <col min="13" max="16384" width="9.140625" style="14"/>
  </cols>
  <sheetData>
    <row r="1" spans="1:12" s="17" customFormat="1" ht="44.25" customHeight="1" x14ac:dyDescent="0.25">
      <c r="A1" s="306" t="s">
        <v>109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s="17" customFormat="1" ht="47.25" customHeight="1" x14ac:dyDescent="0.25">
      <c r="A2" s="201" t="s">
        <v>0</v>
      </c>
      <c r="B2" s="203" t="s">
        <v>1</v>
      </c>
      <c r="C2" s="203" t="s">
        <v>2</v>
      </c>
      <c r="D2" s="203"/>
      <c r="E2" s="203"/>
      <c r="F2" s="203" t="s">
        <v>3</v>
      </c>
      <c r="G2" s="203" t="s">
        <v>4</v>
      </c>
      <c r="H2" s="203"/>
      <c r="I2" s="203"/>
      <c r="J2" s="203" t="s">
        <v>5</v>
      </c>
      <c r="K2" s="203" t="s">
        <v>6</v>
      </c>
      <c r="L2" s="207" t="s">
        <v>7</v>
      </c>
    </row>
    <row r="3" spans="1:12" s="17" customFormat="1" ht="90.75" customHeight="1" x14ac:dyDescent="0.25">
      <c r="A3" s="201"/>
      <c r="B3" s="203"/>
      <c r="C3" s="18" t="s">
        <v>8</v>
      </c>
      <c r="D3" s="18" t="s">
        <v>71</v>
      </c>
      <c r="E3" s="18" t="s">
        <v>110</v>
      </c>
      <c r="F3" s="203"/>
      <c r="G3" s="18" t="s">
        <v>72</v>
      </c>
      <c r="H3" s="18" t="s">
        <v>113</v>
      </c>
      <c r="I3" s="18" t="s">
        <v>9</v>
      </c>
      <c r="J3" s="203"/>
      <c r="K3" s="203"/>
      <c r="L3" s="207"/>
    </row>
    <row r="4" spans="1:12" s="17" customFormat="1" ht="20.25" x14ac:dyDescent="0.25">
      <c r="A4" s="33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34">
        <v>12</v>
      </c>
    </row>
    <row r="5" spans="1:12" s="17" customFormat="1" ht="27" customHeight="1" x14ac:dyDescent="0.25">
      <c r="A5" s="201" t="s">
        <v>10</v>
      </c>
      <c r="B5" s="203"/>
      <c r="C5" s="203"/>
      <c r="D5" s="203"/>
      <c r="E5" s="306"/>
      <c r="F5" s="203"/>
      <c r="G5" s="203"/>
      <c r="H5" s="203"/>
      <c r="I5" s="203"/>
      <c r="J5" s="203"/>
      <c r="K5" s="203"/>
      <c r="L5" s="207"/>
    </row>
    <row r="6" spans="1:12" ht="45.75" customHeight="1" x14ac:dyDescent="0.25">
      <c r="A6" s="209">
        <v>1</v>
      </c>
      <c r="B6" s="256" t="s">
        <v>61</v>
      </c>
      <c r="C6" s="260" t="s">
        <v>49</v>
      </c>
      <c r="D6" s="308">
        <v>7</v>
      </c>
      <c r="E6" s="309">
        <v>18</v>
      </c>
      <c r="F6" s="123" t="s">
        <v>11</v>
      </c>
      <c r="G6" s="117" t="s">
        <v>65</v>
      </c>
      <c r="H6" s="120" t="s">
        <v>65</v>
      </c>
      <c r="I6" s="120" t="s">
        <v>65</v>
      </c>
      <c r="J6" s="319" t="s">
        <v>136</v>
      </c>
      <c r="K6" s="287" t="s">
        <v>30</v>
      </c>
      <c r="L6" s="311" t="s">
        <v>89</v>
      </c>
    </row>
    <row r="7" spans="1:12" ht="39.75" customHeight="1" x14ac:dyDescent="0.25">
      <c r="A7" s="209"/>
      <c r="B7" s="317"/>
      <c r="C7" s="260"/>
      <c r="D7" s="308"/>
      <c r="E7" s="309"/>
      <c r="F7" s="124" t="s">
        <v>12</v>
      </c>
      <c r="G7" s="117" t="s">
        <v>65</v>
      </c>
      <c r="H7" s="120" t="s">
        <v>65</v>
      </c>
      <c r="I7" s="120" t="s">
        <v>65</v>
      </c>
      <c r="J7" s="297"/>
      <c r="K7" s="287"/>
      <c r="L7" s="311"/>
    </row>
    <row r="8" spans="1:12" ht="71.25" customHeight="1" x14ac:dyDescent="0.25">
      <c r="A8" s="209"/>
      <c r="B8" s="317"/>
      <c r="C8" s="260"/>
      <c r="D8" s="308"/>
      <c r="E8" s="309"/>
      <c r="F8" s="124" t="s">
        <v>13</v>
      </c>
      <c r="G8" s="117" t="s">
        <v>65</v>
      </c>
      <c r="H8" s="120" t="s">
        <v>65</v>
      </c>
      <c r="I8" s="120" t="s">
        <v>65</v>
      </c>
      <c r="J8" s="292"/>
      <c r="K8" s="287"/>
      <c r="L8" s="311"/>
    </row>
    <row r="9" spans="1:12" ht="63" customHeight="1" x14ac:dyDescent="0.25">
      <c r="A9" s="209"/>
      <c r="B9" s="317"/>
      <c r="C9" s="260" t="s">
        <v>18</v>
      </c>
      <c r="D9" s="309">
        <v>2.4300000000000002</v>
      </c>
      <c r="E9" s="315">
        <v>3.58</v>
      </c>
      <c r="F9" s="94" t="s">
        <v>14</v>
      </c>
      <c r="G9" s="117" t="s">
        <v>65</v>
      </c>
      <c r="H9" s="117" t="s">
        <v>65</v>
      </c>
      <c r="I9" s="117" t="s">
        <v>65</v>
      </c>
      <c r="J9" s="320" t="s">
        <v>137</v>
      </c>
      <c r="K9" s="287"/>
      <c r="L9" s="311"/>
    </row>
    <row r="10" spans="1:12" ht="150.75" customHeight="1" thickBot="1" x14ac:dyDescent="0.3">
      <c r="A10" s="307"/>
      <c r="B10" s="318"/>
      <c r="C10" s="313"/>
      <c r="D10" s="314"/>
      <c r="E10" s="316"/>
      <c r="F10" s="121" t="s">
        <v>15</v>
      </c>
      <c r="G10" s="122" t="s">
        <v>65</v>
      </c>
      <c r="H10" s="122" t="s">
        <v>65</v>
      </c>
      <c r="I10" s="122" t="s">
        <v>65</v>
      </c>
      <c r="J10" s="321"/>
      <c r="K10" s="310"/>
      <c r="L10" s="312"/>
    </row>
    <row r="11" spans="1:12" s="17" customFormat="1" ht="37.5" customHeight="1" x14ac:dyDescent="0.25"/>
  </sheetData>
  <mergeCells count="22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B6:B10"/>
    <mergeCell ref="J6:J8"/>
    <mergeCell ref="J9:J10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6"/>
  <sheetViews>
    <sheetView showWhiteSpace="0" view="pageBreakPreview" topLeftCell="A7" zoomScale="78" zoomScaleNormal="78" zoomScaleSheetLayoutView="78" zoomScalePageLayoutView="50" workbookViewId="0">
      <selection activeCell="J7" sqref="J7:J13"/>
    </sheetView>
  </sheetViews>
  <sheetFormatPr defaultRowHeight="21" x14ac:dyDescent="0.35"/>
  <cols>
    <col min="1" max="1" width="6.140625" style="15" customWidth="1"/>
    <col min="2" max="2" width="32.85546875" style="15" customWidth="1"/>
    <col min="3" max="3" width="37.7109375" style="15" customWidth="1"/>
    <col min="4" max="4" width="17.42578125" style="15" customWidth="1"/>
    <col min="5" max="5" width="19.5703125" style="15" customWidth="1"/>
    <col min="6" max="6" width="25.5703125" style="15" customWidth="1"/>
    <col min="7" max="7" width="21.85546875" style="15" customWidth="1"/>
    <col min="8" max="8" width="18.28515625" style="15" customWidth="1"/>
    <col min="9" max="9" width="31.28515625" style="15" customWidth="1"/>
    <col min="10" max="10" width="72.85546875" style="15" customWidth="1"/>
    <col min="11" max="11" width="31.85546875" style="15" customWidth="1"/>
    <col min="12" max="12" width="33.7109375" style="15" customWidth="1"/>
    <col min="13" max="16384" width="9.140625" style="15"/>
  </cols>
  <sheetData>
    <row r="1" spans="1:12" s="23" customFormat="1" ht="43.5" customHeight="1" x14ac:dyDescent="0.35">
      <c r="A1" s="199" t="s">
        <v>109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 s="23" customFormat="1" ht="21.75" thickBot="1" x14ac:dyDescent="0.4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3" customFormat="1" ht="20.25" customHeight="1" x14ac:dyDescent="0.35">
      <c r="A3" s="200" t="s">
        <v>0</v>
      </c>
      <c r="B3" s="202" t="s">
        <v>1</v>
      </c>
      <c r="C3" s="202" t="s">
        <v>2</v>
      </c>
      <c r="D3" s="202"/>
      <c r="E3" s="202"/>
      <c r="F3" s="202" t="s">
        <v>3</v>
      </c>
      <c r="G3" s="202" t="s">
        <v>4</v>
      </c>
      <c r="H3" s="202"/>
      <c r="I3" s="202"/>
      <c r="J3" s="202" t="s">
        <v>5</v>
      </c>
      <c r="K3" s="202" t="s">
        <v>6</v>
      </c>
      <c r="L3" s="206" t="s">
        <v>7</v>
      </c>
    </row>
    <row r="4" spans="1:12" s="23" customFormat="1" ht="83.25" customHeight="1" x14ac:dyDescent="0.35">
      <c r="A4" s="201"/>
      <c r="B4" s="203"/>
      <c r="C4" s="18" t="s">
        <v>41</v>
      </c>
      <c r="D4" s="18" t="s">
        <v>71</v>
      </c>
      <c r="E4" s="18" t="s">
        <v>110</v>
      </c>
      <c r="F4" s="203"/>
      <c r="G4" s="18" t="s">
        <v>72</v>
      </c>
      <c r="H4" s="18" t="s">
        <v>112</v>
      </c>
      <c r="I4" s="18" t="s">
        <v>9</v>
      </c>
      <c r="J4" s="203"/>
      <c r="K4" s="203"/>
      <c r="L4" s="207"/>
    </row>
    <row r="5" spans="1:12" s="23" customFormat="1" x14ac:dyDescent="0.35">
      <c r="A5" s="27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9">
        <v>12</v>
      </c>
    </row>
    <row r="6" spans="1:12" s="23" customFormat="1" ht="46.5" customHeight="1" x14ac:dyDescent="0.35">
      <c r="A6" s="203" t="s">
        <v>25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2" ht="39" customHeight="1" x14ac:dyDescent="0.35">
      <c r="A7" s="256">
        <v>1</v>
      </c>
      <c r="B7" s="256" t="s">
        <v>62</v>
      </c>
      <c r="C7" s="260" t="s">
        <v>26</v>
      </c>
      <c r="D7" s="334" t="s">
        <v>26</v>
      </c>
      <c r="E7" s="335" t="s">
        <v>28</v>
      </c>
      <c r="F7" s="114" t="s">
        <v>11</v>
      </c>
      <c r="G7" s="115">
        <f>G9+G10</f>
        <v>3228.33</v>
      </c>
      <c r="H7" s="107">
        <f>H9+H10</f>
        <v>3194.15</v>
      </c>
      <c r="I7" s="107">
        <f>H7/G7*100</f>
        <v>98.941248261485043</v>
      </c>
      <c r="J7" s="326" t="s">
        <v>139</v>
      </c>
      <c r="K7" s="287" t="s">
        <v>39</v>
      </c>
      <c r="L7" s="287" t="s">
        <v>103</v>
      </c>
    </row>
    <row r="8" spans="1:12" ht="41.25" customHeight="1" x14ac:dyDescent="0.35">
      <c r="A8" s="256"/>
      <c r="B8" s="256"/>
      <c r="C8" s="260"/>
      <c r="D8" s="334"/>
      <c r="E8" s="335"/>
      <c r="F8" s="94" t="s">
        <v>12</v>
      </c>
      <c r="G8" s="116" t="s">
        <v>65</v>
      </c>
      <c r="H8" s="110" t="s">
        <v>65</v>
      </c>
      <c r="I8" s="110" t="s">
        <v>65</v>
      </c>
      <c r="J8" s="158"/>
      <c r="K8" s="287"/>
      <c r="L8" s="287"/>
    </row>
    <row r="9" spans="1:12" ht="64.5" customHeight="1" x14ac:dyDescent="0.35">
      <c r="A9" s="256"/>
      <c r="B9" s="256"/>
      <c r="C9" s="260"/>
      <c r="D9" s="334"/>
      <c r="E9" s="335"/>
      <c r="F9" s="94" t="s">
        <v>13</v>
      </c>
      <c r="G9" s="116">
        <v>2905.5</v>
      </c>
      <c r="H9" s="110">
        <v>2874.73</v>
      </c>
      <c r="I9" s="110">
        <f>H9/G9*100</f>
        <v>98.940974014799522</v>
      </c>
      <c r="J9" s="158"/>
      <c r="K9" s="287"/>
      <c r="L9" s="287"/>
    </row>
    <row r="10" spans="1:12" ht="30.75" customHeight="1" x14ac:dyDescent="0.35">
      <c r="A10" s="256"/>
      <c r="B10" s="256"/>
      <c r="C10" s="260"/>
      <c r="D10" s="334"/>
      <c r="E10" s="335"/>
      <c r="F10" s="94" t="s">
        <v>14</v>
      </c>
      <c r="G10" s="116">
        <v>322.83</v>
      </c>
      <c r="H10" s="110">
        <v>319.42</v>
      </c>
      <c r="I10" s="110">
        <f>H10/G10*100</f>
        <v>98.943716507139996</v>
      </c>
      <c r="J10" s="158"/>
      <c r="K10" s="287"/>
      <c r="L10" s="287"/>
    </row>
    <row r="11" spans="1:12" ht="409.5" customHeight="1" x14ac:dyDescent="0.35">
      <c r="A11" s="256"/>
      <c r="B11" s="256"/>
      <c r="C11" s="260"/>
      <c r="D11" s="334"/>
      <c r="E11" s="335"/>
      <c r="F11" s="160" t="s">
        <v>15</v>
      </c>
      <c r="G11" s="117" t="s">
        <v>65</v>
      </c>
      <c r="H11" s="117" t="s">
        <v>65</v>
      </c>
      <c r="I11" s="149" t="s">
        <v>65</v>
      </c>
      <c r="J11" s="158"/>
      <c r="K11" s="287"/>
      <c r="L11" s="287"/>
    </row>
    <row r="12" spans="1:12" ht="133.5" hidden="1" customHeight="1" x14ac:dyDescent="0.35">
      <c r="A12" s="256"/>
      <c r="B12" s="256"/>
      <c r="C12" s="260"/>
      <c r="D12" s="334"/>
      <c r="E12" s="335"/>
      <c r="F12" s="160"/>
      <c r="G12" s="117" t="s">
        <v>24</v>
      </c>
      <c r="H12" s="117" t="s">
        <v>24</v>
      </c>
      <c r="I12" s="149"/>
      <c r="J12" s="158"/>
      <c r="K12" s="287"/>
      <c r="L12" s="287"/>
    </row>
    <row r="13" spans="1:12" ht="145.5" hidden="1" customHeight="1" x14ac:dyDescent="0.35">
      <c r="A13" s="256"/>
      <c r="B13" s="256"/>
      <c r="C13" s="260"/>
      <c r="D13" s="334"/>
      <c r="E13" s="335"/>
      <c r="F13" s="160"/>
      <c r="G13" s="117" t="s">
        <v>24</v>
      </c>
      <c r="H13" s="117" t="s">
        <v>24</v>
      </c>
      <c r="I13" s="149"/>
      <c r="J13" s="158"/>
      <c r="K13" s="287"/>
      <c r="L13" s="287"/>
    </row>
    <row r="14" spans="1:12" ht="15" hidden="1" customHeight="1" x14ac:dyDescent="0.35">
      <c r="A14" s="256"/>
      <c r="B14" s="256"/>
      <c r="C14" s="30"/>
      <c r="D14" s="31"/>
      <c r="E14" s="118"/>
      <c r="F14" s="119"/>
      <c r="G14" s="119"/>
      <c r="H14" s="119"/>
      <c r="I14" s="119"/>
      <c r="J14" s="119"/>
      <c r="K14" s="16"/>
      <c r="L14" s="16"/>
    </row>
    <row r="15" spans="1:12" ht="15" hidden="1" customHeight="1" x14ac:dyDescent="0.35">
      <c r="A15" s="256"/>
      <c r="B15" s="256"/>
      <c r="C15" s="30"/>
      <c r="D15" s="31"/>
      <c r="E15" s="118"/>
      <c r="F15" s="119"/>
      <c r="G15" s="119"/>
      <c r="H15" s="119"/>
      <c r="I15" s="119"/>
      <c r="J15" s="119"/>
      <c r="K15" s="16"/>
      <c r="L15" s="16"/>
    </row>
    <row r="16" spans="1:12" ht="38.25" customHeight="1" x14ac:dyDescent="0.35">
      <c r="A16" s="256"/>
      <c r="B16" s="256"/>
      <c r="C16" s="328" t="s">
        <v>54</v>
      </c>
      <c r="D16" s="309">
        <v>60</v>
      </c>
      <c r="E16" s="329">
        <v>76</v>
      </c>
      <c r="F16" s="96" t="s">
        <v>11</v>
      </c>
      <c r="G16" s="101" t="s">
        <v>65</v>
      </c>
      <c r="H16" s="101" t="s">
        <v>65</v>
      </c>
      <c r="I16" s="101" t="s">
        <v>65</v>
      </c>
      <c r="J16" s="326" t="s">
        <v>124</v>
      </c>
      <c r="K16" s="287" t="str">
        <f>[1]МСП!K21</f>
        <v>Жадан Татьяна Николаевна - директор департамента имущественных отношений Нефтеюганского района</v>
      </c>
      <c r="L16" s="287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17" spans="1:12" ht="40.5" customHeight="1" x14ac:dyDescent="0.35">
      <c r="A17" s="256"/>
      <c r="B17" s="256"/>
      <c r="C17" s="328"/>
      <c r="D17" s="309"/>
      <c r="E17" s="329"/>
      <c r="F17" s="94" t="s">
        <v>12</v>
      </c>
      <c r="G17" s="101" t="s">
        <v>65</v>
      </c>
      <c r="H17" s="101" t="s">
        <v>65</v>
      </c>
      <c r="I17" s="101" t="s">
        <v>65</v>
      </c>
      <c r="J17" s="326"/>
      <c r="K17" s="287"/>
      <c r="L17" s="287"/>
    </row>
    <row r="18" spans="1:12" ht="60.75" x14ac:dyDescent="0.35">
      <c r="A18" s="256"/>
      <c r="B18" s="256"/>
      <c r="C18" s="328"/>
      <c r="D18" s="309"/>
      <c r="E18" s="329"/>
      <c r="F18" s="94" t="s">
        <v>13</v>
      </c>
      <c r="G18" s="101" t="s">
        <v>65</v>
      </c>
      <c r="H18" s="101" t="s">
        <v>65</v>
      </c>
      <c r="I18" s="101" t="s">
        <v>65</v>
      </c>
      <c r="J18" s="326"/>
      <c r="K18" s="287"/>
      <c r="L18" s="287"/>
    </row>
    <row r="19" spans="1:12" ht="52.5" customHeight="1" x14ac:dyDescent="0.35">
      <c r="A19" s="256"/>
      <c r="B19" s="256"/>
      <c r="C19" s="328"/>
      <c r="D19" s="309"/>
      <c r="E19" s="329"/>
      <c r="F19" s="94" t="s">
        <v>14</v>
      </c>
      <c r="G19" s="101" t="s">
        <v>65</v>
      </c>
      <c r="H19" s="101" t="s">
        <v>65</v>
      </c>
      <c r="I19" s="101" t="s">
        <v>65</v>
      </c>
      <c r="J19" s="326"/>
      <c r="K19" s="287"/>
      <c r="L19" s="287"/>
    </row>
    <row r="20" spans="1:12" ht="21" customHeight="1" x14ac:dyDescent="0.35">
      <c r="A20" s="256"/>
      <c r="B20" s="256"/>
      <c r="C20" s="328"/>
      <c r="D20" s="309"/>
      <c r="E20" s="329"/>
      <c r="F20" s="160" t="s">
        <v>15</v>
      </c>
      <c r="G20" s="323" t="s">
        <v>65</v>
      </c>
      <c r="H20" s="323" t="s">
        <v>65</v>
      </c>
      <c r="I20" s="323" t="s">
        <v>65</v>
      </c>
      <c r="J20" s="326"/>
      <c r="K20" s="287"/>
      <c r="L20" s="287"/>
    </row>
    <row r="21" spans="1:12" ht="21" customHeight="1" x14ac:dyDescent="0.35">
      <c r="A21" s="256"/>
      <c r="B21" s="256"/>
      <c r="C21" s="328"/>
      <c r="D21" s="309"/>
      <c r="E21" s="329"/>
      <c r="F21" s="160"/>
      <c r="G21" s="324"/>
      <c r="H21" s="324"/>
      <c r="I21" s="324"/>
      <c r="J21" s="326"/>
      <c r="K21" s="287"/>
      <c r="L21" s="287"/>
    </row>
    <row r="22" spans="1:12" ht="116.25" customHeight="1" thickBot="1" x14ac:dyDescent="0.4">
      <c r="A22" s="256"/>
      <c r="B22" s="256"/>
      <c r="C22" s="328"/>
      <c r="D22" s="309"/>
      <c r="E22" s="329"/>
      <c r="F22" s="160"/>
      <c r="G22" s="325"/>
      <c r="H22" s="325"/>
      <c r="I22" s="325"/>
      <c r="J22" s="326"/>
      <c r="K22" s="287"/>
      <c r="L22" s="287"/>
    </row>
    <row r="23" spans="1:12" ht="21" customHeight="1" x14ac:dyDescent="0.35">
      <c r="A23" s="256"/>
      <c r="B23" s="256"/>
      <c r="C23" s="260" t="s">
        <v>55</v>
      </c>
      <c r="D23" s="329">
        <v>10</v>
      </c>
      <c r="E23" s="329">
        <v>6</v>
      </c>
      <c r="F23" s="96" t="s">
        <v>11</v>
      </c>
      <c r="G23" s="140" t="s">
        <v>65</v>
      </c>
      <c r="H23" s="140" t="s">
        <v>65</v>
      </c>
      <c r="I23" s="140" t="s">
        <v>65</v>
      </c>
      <c r="J23" s="336" t="s">
        <v>128</v>
      </c>
      <c r="K23" s="149" t="str">
        <f>[1]МСП!K21</f>
        <v>Жадан Татьяна Николаевна - директор департамента имущественных отношений Нефтеюганского района</v>
      </c>
      <c r="L23" s="287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4" spans="1:12" ht="40.5" x14ac:dyDescent="0.35">
      <c r="A24" s="256"/>
      <c r="B24" s="256"/>
      <c r="C24" s="260"/>
      <c r="D24" s="329"/>
      <c r="E24" s="329"/>
      <c r="F24" s="139" t="s">
        <v>12</v>
      </c>
      <c r="G24" s="140" t="s">
        <v>65</v>
      </c>
      <c r="H24" s="140" t="s">
        <v>65</v>
      </c>
      <c r="I24" s="140" t="s">
        <v>65</v>
      </c>
      <c r="J24" s="337"/>
      <c r="K24" s="149"/>
      <c r="L24" s="287"/>
    </row>
    <row r="25" spans="1:12" ht="60.75" x14ac:dyDescent="0.35">
      <c r="A25" s="256"/>
      <c r="B25" s="256"/>
      <c r="C25" s="260"/>
      <c r="D25" s="329"/>
      <c r="E25" s="329"/>
      <c r="F25" s="139" t="s">
        <v>13</v>
      </c>
      <c r="G25" s="140" t="s">
        <v>65</v>
      </c>
      <c r="H25" s="140" t="s">
        <v>65</v>
      </c>
      <c r="I25" s="140" t="s">
        <v>65</v>
      </c>
      <c r="J25" s="337"/>
      <c r="K25" s="149"/>
      <c r="L25" s="287"/>
    </row>
    <row r="26" spans="1:12" ht="26.25" customHeight="1" x14ac:dyDescent="0.35">
      <c r="A26" s="256"/>
      <c r="B26" s="256"/>
      <c r="C26" s="260"/>
      <c r="D26" s="329"/>
      <c r="E26" s="329"/>
      <c r="F26" s="139" t="s">
        <v>14</v>
      </c>
      <c r="G26" s="140" t="s">
        <v>65</v>
      </c>
      <c r="H26" s="140" t="s">
        <v>65</v>
      </c>
      <c r="I26" s="140" t="s">
        <v>65</v>
      </c>
      <c r="J26" s="337"/>
      <c r="K26" s="149"/>
      <c r="L26" s="287"/>
    </row>
    <row r="27" spans="1:12" ht="195.75" customHeight="1" thickBot="1" x14ac:dyDescent="0.4">
      <c r="A27" s="256"/>
      <c r="B27" s="256"/>
      <c r="C27" s="260"/>
      <c r="D27" s="329"/>
      <c r="E27" s="329"/>
      <c r="F27" s="139" t="s">
        <v>15</v>
      </c>
      <c r="G27" s="140" t="s">
        <v>65</v>
      </c>
      <c r="H27" s="140" t="s">
        <v>65</v>
      </c>
      <c r="I27" s="140" t="s">
        <v>65</v>
      </c>
      <c r="J27" s="338"/>
      <c r="K27" s="149"/>
      <c r="L27" s="287"/>
    </row>
    <row r="28" spans="1:12" ht="21" customHeight="1" x14ac:dyDescent="0.35">
      <c r="A28" s="257">
        <v>2</v>
      </c>
      <c r="B28" s="257" t="s">
        <v>63</v>
      </c>
      <c r="C28" s="252" t="s">
        <v>26</v>
      </c>
      <c r="D28" s="330" t="s">
        <v>26</v>
      </c>
      <c r="E28" s="341" t="s">
        <v>28</v>
      </c>
      <c r="F28" s="96" t="s">
        <v>11</v>
      </c>
      <c r="G28" s="107">
        <f>G30+G31</f>
        <v>264.11</v>
      </c>
      <c r="H28" s="107">
        <f>H30+H31</f>
        <v>0</v>
      </c>
      <c r="I28" s="108">
        <f>H28/G28*100</f>
        <v>0</v>
      </c>
      <c r="J28" s="319" t="s">
        <v>129</v>
      </c>
      <c r="K28" s="287" t="s">
        <v>40</v>
      </c>
      <c r="L28" s="287" t="s">
        <v>103</v>
      </c>
    </row>
    <row r="29" spans="1:12" ht="40.5" x14ac:dyDescent="0.35">
      <c r="A29" s="258"/>
      <c r="B29" s="258"/>
      <c r="C29" s="253"/>
      <c r="D29" s="331"/>
      <c r="E29" s="342"/>
      <c r="F29" s="94" t="s">
        <v>12</v>
      </c>
      <c r="G29" s="101" t="s">
        <v>65</v>
      </c>
      <c r="H29" s="101" t="s">
        <v>65</v>
      </c>
      <c r="I29" s="109" t="s">
        <v>65</v>
      </c>
      <c r="J29" s="339"/>
      <c r="K29" s="287"/>
      <c r="L29" s="287"/>
    </row>
    <row r="30" spans="1:12" ht="60.75" x14ac:dyDescent="0.35">
      <c r="A30" s="258"/>
      <c r="B30" s="258"/>
      <c r="C30" s="253"/>
      <c r="D30" s="331"/>
      <c r="E30" s="342"/>
      <c r="F30" s="94" t="s">
        <v>13</v>
      </c>
      <c r="G30" s="110">
        <v>237.7</v>
      </c>
      <c r="H30" s="110">
        <v>0</v>
      </c>
      <c r="I30" s="109">
        <f>H30/G30*100</f>
        <v>0</v>
      </c>
      <c r="J30" s="339"/>
      <c r="K30" s="287"/>
      <c r="L30" s="287"/>
    </row>
    <row r="31" spans="1:12" ht="35.25" customHeight="1" x14ac:dyDescent="0.35">
      <c r="A31" s="258"/>
      <c r="B31" s="258"/>
      <c r="C31" s="253"/>
      <c r="D31" s="331"/>
      <c r="E31" s="342"/>
      <c r="F31" s="94" t="s">
        <v>14</v>
      </c>
      <c r="G31" s="101">
        <v>26.41</v>
      </c>
      <c r="H31" s="109">
        <v>0</v>
      </c>
      <c r="I31" s="109">
        <f>H31/G31*100</f>
        <v>0</v>
      </c>
      <c r="J31" s="339"/>
      <c r="K31" s="287"/>
      <c r="L31" s="287"/>
    </row>
    <row r="32" spans="1:12" ht="51.75" customHeight="1" x14ac:dyDescent="0.35">
      <c r="A32" s="259"/>
      <c r="B32" s="259"/>
      <c r="C32" s="333"/>
      <c r="D32" s="332"/>
      <c r="E32" s="343"/>
      <c r="F32" s="111" t="s">
        <v>15</v>
      </c>
      <c r="G32" s="101" t="s">
        <v>65</v>
      </c>
      <c r="H32" s="93" t="s">
        <v>65</v>
      </c>
      <c r="I32" s="112" t="s">
        <v>65</v>
      </c>
      <c r="J32" s="340"/>
      <c r="K32" s="287"/>
      <c r="L32" s="287"/>
    </row>
    <row r="33" spans="7:7" s="23" customFormat="1" x14ac:dyDescent="0.35">
      <c r="G33" s="32"/>
    </row>
    <row r="34" spans="7:7" s="113" customFormat="1" x14ac:dyDescent="0.35"/>
    <row r="35" spans="7:7" s="113" customFormat="1" x14ac:dyDescent="0.35"/>
    <row r="36" spans="7:7" s="113" customFormat="1" x14ac:dyDescent="0.35"/>
  </sheetData>
  <mergeCells count="44">
    <mergeCell ref="J23:J27"/>
    <mergeCell ref="J28:J32"/>
    <mergeCell ref="K28:K32"/>
    <mergeCell ref="L28:L32"/>
    <mergeCell ref="E28:E32"/>
    <mergeCell ref="D28:D32"/>
    <mergeCell ref="C28:C32"/>
    <mergeCell ref="B28:B32"/>
    <mergeCell ref="A28:A32"/>
    <mergeCell ref="L23:L27"/>
    <mergeCell ref="B7:B27"/>
    <mergeCell ref="A7:A27"/>
    <mergeCell ref="K23:K27"/>
    <mergeCell ref="C23:C27"/>
    <mergeCell ref="D23:D27"/>
    <mergeCell ref="E23:E27"/>
    <mergeCell ref="F11:F13"/>
    <mergeCell ref="C7:C13"/>
    <mergeCell ref="D7:D13"/>
    <mergeCell ref="E7:E13"/>
    <mergeCell ref="F20:F22"/>
    <mergeCell ref="G20:G22"/>
    <mergeCell ref="H20:H22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6:C22"/>
    <mergeCell ref="D16:D22"/>
    <mergeCell ref="E16:E22"/>
    <mergeCell ref="L7:L13"/>
    <mergeCell ref="L16:L22"/>
    <mergeCell ref="I20:I22"/>
    <mergeCell ref="K7:K13"/>
    <mergeCell ref="I11:I13"/>
    <mergeCell ref="J7:J13"/>
    <mergeCell ref="J16:J22"/>
    <mergeCell ref="K16:K22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pageSetUpPr fitToPage="1"/>
  </sheetPr>
  <dimension ref="A1:L20"/>
  <sheetViews>
    <sheetView view="pageBreakPreview" zoomScale="50" zoomScaleNormal="100" zoomScaleSheetLayoutView="50" workbookViewId="0">
      <selection activeCell="J11" sqref="J11:J15"/>
    </sheetView>
  </sheetViews>
  <sheetFormatPr defaultRowHeight="15" x14ac:dyDescent="0.25"/>
  <cols>
    <col min="1" max="1" width="6.28515625" style="14" customWidth="1"/>
    <col min="2" max="2" width="23.5703125" style="14" customWidth="1"/>
    <col min="3" max="3" width="25.5703125" style="14" customWidth="1"/>
    <col min="4" max="4" width="17.7109375" style="14" customWidth="1"/>
    <col min="5" max="5" width="20.42578125" style="14" customWidth="1"/>
    <col min="6" max="6" width="21" style="14" customWidth="1"/>
    <col min="7" max="7" width="18.42578125" style="14" customWidth="1"/>
    <col min="8" max="8" width="25.5703125" style="14" customWidth="1"/>
    <col min="9" max="9" width="20.140625" style="14" customWidth="1"/>
    <col min="10" max="10" width="75.7109375" style="14" customWidth="1"/>
    <col min="11" max="11" width="30.5703125" style="14" customWidth="1"/>
    <col min="12" max="12" width="33.7109375" style="14" customWidth="1"/>
    <col min="13" max="16384" width="9.140625" style="14"/>
  </cols>
  <sheetData>
    <row r="1" spans="1:12" s="130" customFormat="1" ht="46.5" customHeight="1" x14ac:dyDescent="0.25">
      <c r="A1" s="166" t="s">
        <v>109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7"/>
    </row>
    <row r="2" spans="1:12" s="17" customFormat="1" ht="20.25" customHeight="1" x14ac:dyDescent="0.25">
      <c r="A2" s="201" t="s">
        <v>0</v>
      </c>
      <c r="B2" s="203" t="s">
        <v>1</v>
      </c>
      <c r="C2" s="203" t="s">
        <v>2</v>
      </c>
      <c r="D2" s="203"/>
      <c r="E2" s="203"/>
      <c r="F2" s="203" t="s">
        <v>3</v>
      </c>
      <c r="G2" s="203" t="s">
        <v>4</v>
      </c>
      <c r="H2" s="203"/>
      <c r="I2" s="203"/>
      <c r="J2" s="203" t="s">
        <v>5</v>
      </c>
      <c r="K2" s="203" t="s">
        <v>6</v>
      </c>
      <c r="L2" s="207" t="s">
        <v>7</v>
      </c>
    </row>
    <row r="3" spans="1:12" s="17" customFormat="1" ht="60.75" x14ac:dyDescent="0.25">
      <c r="A3" s="201"/>
      <c r="B3" s="203"/>
      <c r="C3" s="18" t="s">
        <v>8</v>
      </c>
      <c r="D3" s="18" t="s">
        <v>71</v>
      </c>
      <c r="E3" s="18" t="s">
        <v>110</v>
      </c>
      <c r="F3" s="203"/>
      <c r="G3" s="19" t="s">
        <v>72</v>
      </c>
      <c r="H3" s="19" t="s">
        <v>111</v>
      </c>
      <c r="I3" s="19" t="s">
        <v>9</v>
      </c>
      <c r="J3" s="203"/>
      <c r="K3" s="203"/>
      <c r="L3" s="207"/>
    </row>
    <row r="4" spans="1:12" s="17" customFormat="1" ht="20.25" x14ac:dyDescent="0.25">
      <c r="A4" s="20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2">
        <v>12</v>
      </c>
    </row>
    <row r="5" spans="1:12" s="17" customFormat="1" ht="20.25" x14ac:dyDescent="0.25">
      <c r="A5" s="201" t="s">
        <v>73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7"/>
    </row>
    <row r="6" spans="1:12" s="130" customFormat="1" ht="20.25" customHeight="1" x14ac:dyDescent="0.25">
      <c r="A6" s="348">
        <v>1</v>
      </c>
      <c r="B6" s="150" t="s">
        <v>74</v>
      </c>
      <c r="C6" s="349" t="s">
        <v>75</v>
      </c>
      <c r="D6" s="350" t="s">
        <v>80</v>
      </c>
      <c r="E6" s="350" t="s">
        <v>106</v>
      </c>
      <c r="F6" s="129" t="s">
        <v>11</v>
      </c>
      <c r="G6" s="106" t="s">
        <v>65</v>
      </c>
      <c r="H6" s="106" t="s">
        <v>65</v>
      </c>
      <c r="I6" s="106" t="s">
        <v>65</v>
      </c>
      <c r="J6" s="283" t="s">
        <v>116</v>
      </c>
      <c r="K6" s="149" t="s">
        <v>76</v>
      </c>
      <c r="L6" s="351" t="s">
        <v>77</v>
      </c>
    </row>
    <row r="7" spans="1:12" s="130" customFormat="1" ht="40.5" x14ac:dyDescent="0.25">
      <c r="A7" s="348"/>
      <c r="B7" s="150"/>
      <c r="C7" s="349"/>
      <c r="D7" s="350"/>
      <c r="E7" s="350"/>
      <c r="F7" s="126" t="s">
        <v>12</v>
      </c>
      <c r="G7" s="106" t="s">
        <v>65</v>
      </c>
      <c r="H7" s="106" t="s">
        <v>65</v>
      </c>
      <c r="I7" s="106" t="s">
        <v>65</v>
      </c>
      <c r="J7" s="281"/>
      <c r="K7" s="149"/>
      <c r="L7" s="351"/>
    </row>
    <row r="8" spans="1:12" s="130" customFormat="1" ht="60.75" x14ac:dyDescent="0.25">
      <c r="A8" s="348"/>
      <c r="B8" s="150"/>
      <c r="C8" s="349"/>
      <c r="D8" s="350"/>
      <c r="E8" s="350"/>
      <c r="F8" s="126" t="s">
        <v>13</v>
      </c>
      <c r="G8" s="106" t="s">
        <v>65</v>
      </c>
      <c r="H8" s="106" t="s">
        <v>65</v>
      </c>
      <c r="I8" s="106" t="s">
        <v>65</v>
      </c>
      <c r="J8" s="281"/>
      <c r="K8" s="149"/>
      <c r="L8" s="351"/>
    </row>
    <row r="9" spans="1:12" s="130" customFormat="1" ht="40.5" x14ac:dyDescent="0.25">
      <c r="A9" s="348"/>
      <c r="B9" s="150"/>
      <c r="C9" s="349"/>
      <c r="D9" s="350"/>
      <c r="E9" s="350"/>
      <c r="F9" s="126" t="s">
        <v>14</v>
      </c>
      <c r="G9" s="106" t="s">
        <v>65</v>
      </c>
      <c r="H9" s="106" t="s">
        <v>65</v>
      </c>
      <c r="I9" s="106" t="s">
        <v>65</v>
      </c>
      <c r="J9" s="281"/>
      <c r="K9" s="149"/>
      <c r="L9" s="351"/>
    </row>
    <row r="10" spans="1:12" s="130" customFormat="1" ht="309" customHeight="1" x14ac:dyDescent="0.25">
      <c r="A10" s="348"/>
      <c r="B10" s="150"/>
      <c r="C10" s="349"/>
      <c r="D10" s="350"/>
      <c r="E10" s="350"/>
      <c r="F10" s="126" t="s">
        <v>15</v>
      </c>
      <c r="G10" s="125" t="s">
        <v>65</v>
      </c>
      <c r="H10" s="125" t="s">
        <v>65</v>
      </c>
      <c r="I10" s="125" t="s">
        <v>65</v>
      </c>
      <c r="J10" s="282"/>
      <c r="K10" s="149"/>
      <c r="L10" s="351"/>
    </row>
    <row r="11" spans="1:12" s="130" customFormat="1" ht="20.25" customHeight="1" x14ac:dyDescent="0.25">
      <c r="A11" s="344">
        <v>2</v>
      </c>
      <c r="B11" s="352" t="s">
        <v>78</v>
      </c>
      <c r="C11" s="349" t="s">
        <v>79</v>
      </c>
      <c r="D11" s="266">
        <v>2</v>
      </c>
      <c r="E11" s="266">
        <v>2</v>
      </c>
      <c r="F11" s="114" t="s">
        <v>11</v>
      </c>
      <c r="G11" s="131" t="s">
        <v>65</v>
      </c>
      <c r="H11" s="131" t="s">
        <v>65</v>
      </c>
      <c r="I11" s="132" t="s">
        <v>65</v>
      </c>
      <c r="J11" s="160" t="s">
        <v>108</v>
      </c>
      <c r="K11" s="149" t="s">
        <v>76</v>
      </c>
      <c r="L11" s="149" t="s">
        <v>77</v>
      </c>
    </row>
    <row r="12" spans="1:12" s="130" customFormat="1" ht="40.5" x14ac:dyDescent="0.25">
      <c r="A12" s="345"/>
      <c r="B12" s="352"/>
      <c r="C12" s="349"/>
      <c r="D12" s="266"/>
      <c r="E12" s="266"/>
      <c r="F12" s="126" t="s">
        <v>12</v>
      </c>
      <c r="G12" s="133" t="s">
        <v>65</v>
      </c>
      <c r="H12" s="133" t="s">
        <v>65</v>
      </c>
      <c r="I12" s="132" t="s">
        <v>65</v>
      </c>
      <c r="J12" s="160"/>
      <c r="K12" s="149"/>
      <c r="L12" s="149"/>
    </row>
    <row r="13" spans="1:12" s="130" customFormat="1" ht="60.75" x14ac:dyDescent="0.25">
      <c r="A13" s="345"/>
      <c r="B13" s="352"/>
      <c r="C13" s="349"/>
      <c r="D13" s="266"/>
      <c r="E13" s="266"/>
      <c r="F13" s="126" t="s">
        <v>13</v>
      </c>
      <c r="G13" s="133" t="s">
        <v>65</v>
      </c>
      <c r="H13" s="133" t="s">
        <v>65</v>
      </c>
      <c r="I13" s="132" t="s">
        <v>65</v>
      </c>
      <c r="J13" s="160"/>
      <c r="K13" s="149"/>
      <c r="L13" s="149"/>
    </row>
    <row r="14" spans="1:12" s="130" customFormat="1" ht="40.5" x14ac:dyDescent="0.25">
      <c r="A14" s="345"/>
      <c r="B14" s="352"/>
      <c r="C14" s="349"/>
      <c r="D14" s="266"/>
      <c r="E14" s="266"/>
      <c r="F14" s="126" t="s">
        <v>14</v>
      </c>
      <c r="G14" s="132" t="s">
        <v>65</v>
      </c>
      <c r="H14" s="132" t="s">
        <v>65</v>
      </c>
      <c r="I14" s="132" t="s">
        <v>65</v>
      </c>
      <c r="J14" s="160"/>
      <c r="K14" s="149"/>
      <c r="L14" s="149"/>
    </row>
    <row r="15" spans="1:12" s="130" customFormat="1" ht="161.25" customHeight="1" x14ac:dyDescent="0.25">
      <c r="A15" s="345"/>
      <c r="B15" s="352"/>
      <c r="C15" s="349"/>
      <c r="D15" s="266"/>
      <c r="E15" s="266"/>
      <c r="F15" s="126" t="s">
        <v>15</v>
      </c>
      <c r="G15" s="134" t="s">
        <v>65</v>
      </c>
      <c r="H15" s="134" t="s">
        <v>65</v>
      </c>
      <c r="I15" s="134" t="s">
        <v>65</v>
      </c>
      <c r="J15" s="160"/>
      <c r="K15" s="149"/>
      <c r="L15" s="149"/>
    </row>
    <row r="16" spans="1:12" s="130" customFormat="1" x14ac:dyDescent="0.25"/>
    <row r="17" s="130" customFormat="1" x14ac:dyDescent="0.25"/>
    <row r="18" s="130" customFormat="1" x14ac:dyDescent="0.25"/>
    <row r="19" s="130" customFormat="1" x14ac:dyDescent="0.25"/>
    <row r="20" s="130" customFormat="1" x14ac:dyDescent="0.25"/>
  </sheetData>
  <mergeCells count="26">
    <mergeCell ref="B11:B15"/>
    <mergeCell ref="C11:C15"/>
    <mergeCell ref="D11:D15"/>
    <mergeCell ref="E11:E15"/>
    <mergeCell ref="J11:J15"/>
    <mergeCell ref="J6:J10"/>
    <mergeCell ref="K6:K10"/>
    <mergeCell ref="L6:L10"/>
    <mergeCell ref="K11:K15"/>
    <mergeCell ref="L11:L15"/>
    <mergeCell ref="A11:A15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</mergeCells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853A-479E-4238-8C72-CFDA4A0192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Лист1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'Жилье и гор.среда'!Область_печати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2024-08-08T11:52:52Z</dcterms:modified>
</cp:coreProperties>
</file>