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6921826-87A1-4E6B-8EE8-33EFFE5DF7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" sheetId="9" r:id="rId1"/>
  </sheets>
  <definedNames>
    <definedName name="_xlnm.Print_Titles" localSheetId="0">лист!$A:$B,лист!$11:$12</definedName>
    <definedName name="_xlnm.Print_Area" localSheetId="0">лист!$A$1:$Q$99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9" l="1"/>
  <c r="I73" i="9"/>
  <c r="Q69" i="9"/>
  <c r="Q41" i="9"/>
  <c r="Q49" i="9"/>
  <c r="Q28" i="9"/>
  <c r="E55" i="9"/>
  <c r="E49" i="9" s="1"/>
  <c r="E43" i="9"/>
  <c r="E44" i="9"/>
  <c r="E45" i="9"/>
  <c r="E38" i="9" s="1"/>
  <c r="E46" i="9"/>
  <c r="E47" i="9"/>
  <c r="Q70" i="9"/>
  <c r="G58" i="9" l="1"/>
  <c r="H58" i="9"/>
  <c r="I58" i="9"/>
  <c r="J58" i="9"/>
  <c r="K58" i="9"/>
  <c r="L58" i="9"/>
  <c r="M58" i="9"/>
  <c r="N58" i="9"/>
  <c r="O58" i="9"/>
  <c r="P58" i="9"/>
  <c r="Q58" i="9"/>
  <c r="G59" i="9"/>
  <c r="I59" i="9"/>
  <c r="J59" i="9"/>
  <c r="K59" i="9"/>
  <c r="L59" i="9"/>
  <c r="M59" i="9"/>
  <c r="N59" i="9"/>
  <c r="O59" i="9"/>
  <c r="P59" i="9"/>
  <c r="Q59" i="9"/>
  <c r="G60" i="9"/>
  <c r="H60" i="9"/>
  <c r="I60" i="9"/>
  <c r="J60" i="9"/>
  <c r="K60" i="9"/>
  <c r="L60" i="9"/>
  <c r="M60" i="9"/>
  <c r="N60" i="9"/>
  <c r="O60" i="9"/>
  <c r="P60" i="9"/>
  <c r="Q60" i="9"/>
  <c r="G61" i="9"/>
  <c r="H61" i="9"/>
  <c r="I61" i="9"/>
  <c r="J61" i="9"/>
  <c r="K61" i="9"/>
  <c r="L61" i="9"/>
  <c r="M61" i="9"/>
  <c r="N61" i="9"/>
  <c r="O61" i="9"/>
  <c r="P61" i="9"/>
  <c r="Q61" i="9"/>
  <c r="G62" i="9"/>
  <c r="H62" i="9"/>
  <c r="I62" i="9"/>
  <c r="K62" i="9"/>
  <c r="L62" i="9"/>
  <c r="M62" i="9"/>
  <c r="N62" i="9"/>
  <c r="O62" i="9"/>
  <c r="P62" i="9"/>
  <c r="Q62" i="9"/>
  <c r="Q83" i="9" s="1"/>
  <c r="H57" i="9"/>
  <c r="I57" i="9"/>
  <c r="J57" i="9"/>
  <c r="K57" i="9"/>
  <c r="L57" i="9"/>
  <c r="M57" i="9"/>
  <c r="N57" i="9"/>
  <c r="O57" i="9"/>
  <c r="P57" i="9"/>
  <c r="Q57" i="9"/>
  <c r="G57" i="9"/>
  <c r="F58" i="9"/>
  <c r="F59" i="9"/>
  <c r="F60" i="9"/>
  <c r="F61" i="9"/>
  <c r="F62" i="9"/>
  <c r="F57" i="9"/>
  <c r="H59" i="9"/>
  <c r="F37" i="9" l="1"/>
  <c r="G37" i="9"/>
  <c r="H37" i="9"/>
  <c r="I37" i="9"/>
  <c r="J37" i="9"/>
  <c r="K37" i="9"/>
  <c r="L37" i="9"/>
  <c r="M37" i="9"/>
  <c r="N37" i="9"/>
  <c r="O37" i="9"/>
  <c r="P37" i="9"/>
  <c r="Q37" i="9"/>
  <c r="F38" i="9"/>
  <c r="G38" i="9"/>
  <c r="H38" i="9"/>
  <c r="I38" i="9"/>
  <c r="J38" i="9"/>
  <c r="K38" i="9"/>
  <c r="L38" i="9"/>
  <c r="M38" i="9"/>
  <c r="N38" i="9"/>
  <c r="O38" i="9"/>
  <c r="P38" i="9"/>
  <c r="Q38" i="9"/>
  <c r="F39" i="9"/>
  <c r="G39" i="9"/>
  <c r="H39" i="9"/>
  <c r="I39" i="9"/>
  <c r="J39" i="9"/>
  <c r="K39" i="9"/>
  <c r="L39" i="9"/>
  <c r="L81" i="9" s="1"/>
  <c r="M39" i="9"/>
  <c r="N39" i="9"/>
  <c r="O39" i="9"/>
  <c r="P39" i="9"/>
  <c r="Q39" i="9"/>
  <c r="F40" i="9"/>
  <c r="G40" i="9"/>
  <c r="H40" i="9"/>
  <c r="I40" i="9"/>
  <c r="J40" i="9"/>
  <c r="K40" i="9"/>
  <c r="L40" i="9"/>
  <c r="M40" i="9"/>
  <c r="N40" i="9"/>
  <c r="O40" i="9"/>
  <c r="P40" i="9"/>
  <c r="Q40" i="9"/>
  <c r="F41" i="9"/>
  <c r="G41" i="9"/>
  <c r="H41" i="9"/>
  <c r="I41" i="9"/>
  <c r="J41" i="9"/>
  <c r="K41" i="9"/>
  <c r="M41" i="9"/>
  <c r="N41" i="9"/>
  <c r="O41" i="9"/>
  <c r="F36" i="9"/>
  <c r="G36" i="9"/>
  <c r="H36" i="9"/>
  <c r="I36" i="9"/>
  <c r="J36" i="9"/>
  <c r="K36" i="9"/>
  <c r="L36" i="9"/>
  <c r="M36" i="9"/>
  <c r="N36" i="9"/>
  <c r="O36" i="9"/>
  <c r="P36" i="9"/>
  <c r="Q36" i="9"/>
  <c r="F16" i="9"/>
  <c r="G16" i="9"/>
  <c r="H16" i="9"/>
  <c r="I16" i="9"/>
  <c r="J16" i="9"/>
  <c r="K16" i="9"/>
  <c r="L16" i="9"/>
  <c r="M16" i="9"/>
  <c r="N16" i="9"/>
  <c r="O16" i="9"/>
  <c r="P16" i="9"/>
  <c r="Q16" i="9"/>
  <c r="F17" i="9"/>
  <c r="G17" i="9"/>
  <c r="J17" i="9"/>
  <c r="K17" i="9"/>
  <c r="L17" i="9"/>
  <c r="M17" i="9"/>
  <c r="N17" i="9"/>
  <c r="O17" i="9"/>
  <c r="P17" i="9"/>
  <c r="Q17" i="9"/>
  <c r="F18" i="9"/>
  <c r="G18" i="9"/>
  <c r="H18" i="9"/>
  <c r="I18" i="9"/>
  <c r="J18" i="9"/>
  <c r="K18" i="9"/>
  <c r="L18" i="9"/>
  <c r="M18" i="9"/>
  <c r="N18" i="9"/>
  <c r="O18" i="9"/>
  <c r="P18" i="9"/>
  <c r="Q18" i="9"/>
  <c r="F19" i="9"/>
  <c r="G19" i="9"/>
  <c r="H19" i="9"/>
  <c r="I19" i="9"/>
  <c r="J19" i="9"/>
  <c r="K19" i="9"/>
  <c r="L19" i="9"/>
  <c r="M19" i="9"/>
  <c r="N19" i="9"/>
  <c r="O19" i="9"/>
  <c r="P19" i="9"/>
  <c r="Q19" i="9"/>
  <c r="F20" i="9"/>
  <c r="G20" i="9"/>
  <c r="H20" i="9"/>
  <c r="I20" i="9"/>
  <c r="J20" i="9"/>
  <c r="K20" i="9"/>
  <c r="L20" i="9"/>
  <c r="M20" i="9"/>
  <c r="N20" i="9"/>
  <c r="O20" i="9"/>
  <c r="P20" i="9"/>
  <c r="G15" i="9"/>
  <c r="H15" i="9"/>
  <c r="I15" i="9"/>
  <c r="J15" i="9"/>
  <c r="K15" i="9"/>
  <c r="K78" i="9" s="1"/>
  <c r="L15" i="9"/>
  <c r="L78" i="9" s="1"/>
  <c r="M15" i="9"/>
  <c r="N15" i="9"/>
  <c r="O15" i="9"/>
  <c r="P15" i="9"/>
  <c r="Q15" i="9"/>
  <c r="F15" i="9"/>
  <c r="H17" i="9"/>
  <c r="I17" i="9"/>
  <c r="G78" i="9" l="1"/>
  <c r="Q82" i="9"/>
  <c r="Q81" i="9"/>
  <c r="Q80" i="9"/>
  <c r="Q77" i="9" s="1"/>
  <c r="I80" i="9"/>
  <c r="P82" i="9"/>
  <c r="L82" i="9"/>
  <c r="L80" i="9"/>
  <c r="P79" i="9"/>
  <c r="G80" i="9"/>
  <c r="O79" i="9"/>
  <c r="K79" i="9"/>
  <c r="G79" i="9"/>
  <c r="Q79" i="9"/>
  <c r="Q78" i="9"/>
  <c r="Q35" i="9"/>
  <c r="M78" i="9"/>
  <c r="I78" i="9"/>
  <c r="F80" i="9"/>
  <c r="N79" i="9"/>
  <c r="J79" i="9"/>
  <c r="G83" i="9"/>
  <c r="K82" i="9"/>
  <c r="O81" i="9"/>
  <c r="G81" i="9"/>
  <c r="O83" i="9"/>
  <c r="N82" i="9"/>
  <c r="J82" i="9"/>
  <c r="N81" i="9"/>
  <c r="F81" i="9"/>
  <c r="J80" i="9"/>
  <c r="F14" i="9"/>
  <c r="O78" i="9"/>
  <c r="N83" i="9"/>
  <c r="I83" i="9"/>
  <c r="M82" i="9"/>
  <c r="I82" i="9"/>
  <c r="M81" i="9"/>
  <c r="I81" i="9"/>
  <c r="M80" i="9"/>
  <c r="M79" i="9"/>
  <c r="I79" i="9"/>
  <c r="K83" i="9"/>
  <c r="O82" i="9"/>
  <c r="G82" i="9"/>
  <c r="K81" i="9"/>
  <c r="O80" i="9"/>
  <c r="K80" i="9"/>
  <c r="P78" i="9"/>
  <c r="H78" i="9"/>
  <c r="F83" i="9"/>
  <c r="F82" i="9"/>
  <c r="J81" i="9"/>
  <c r="N80" i="9"/>
  <c r="N78" i="9"/>
  <c r="J78" i="9"/>
  <c r="F78" i="9"/>
  <c r="M83" i="9"/>
  <c r="H83" i="9"/>
  <c r="H82" i="9"/>
  <c r="P81" i="9"/>
  <c r="H81" i="9"/>
  <c r="P80" i="9"/>
  <c r="L79" i="9"/>
  <c r="H79" i="9"/>
  <c r="H80" i="9"/>
  <c r="F79" i="9"/>
  <c r="J76" i="9"/>
  <c r="E75" i="9"/>
  <c r="E74" i="9"/>
  <c r="E73" i="9"/>
  <c r="E72" i="9"/>
  <c r="E71" i="9"/>
  <c r="P70" i="9"/>
  <c r="O70" i="9"/>
  <c r="N70" i="9"/>
  <c r="M70" i="9"/>
  <c r="L70" i="9"/>
  <c r="K70" i="9"/>
  <c r="I70" i="9"/>
  <c r="H70" i="9"/>
  <c r="G70" i="9"/>
  <c r="F70" i="9"/>
  <c r="E69" i="9"/>
  <c r="E68" i="9"/>
  <c r="E67" i="9"/>
  <c r="E65" i="9"/>
  <c r="E64" i="9"/>
  <c r="Q63" i="9"/>
  <c r="P63" i="9"/>
  <c r="O63" i="9"/>
  <c r="N63" i="9"/>
  <c r="M63" i="9"/>
  <c r="L63" i="9"/>
  <c r="K63" i="9"/>
  <c r="J63" i="9"/>
  <c r="I63" i="9"/>
  <c r="H63" i="9"/>
  <c r="G63" i="9"/>
  <c r="F63" i="9"/>
  <c r="G56" i="9"/>
  <c r="P48" i="9"/>
  <c r="P41" i="9" s="1"/>
  <c r="P83" i="9" s="1"/>
  <c r="L48" i="9"/>
  <c r="E40" i="9"/>
  <c r="E39" i="9"/>
  <c r="E37" i="9"/>
  <c r="E36" i="9"/>
  <c r="Q42" i="9"/>
  <c r="O42" i="9"/>
  <c r="N42" i="9"/>
  <c r="M42" i="9"/>
  <c r="K42" i="9"/>
  <c r="J42" i="9"/>
  <c r="I42" i="9"/>
  <c r="H42" i="9"/>
  <c r="G42" i="9"/>
  <c r="F42" i="9"/>
  <c r="O35" i="9"/>
  <c r="H35" i="9"/>
  <c r="G35" i="9"/>
  <c r="I35" i="9"/>
  <c r="E34" i="9"/>
  <c r="E33" i="9"/>
  <c r="E32" i="9"/>
  <c r="E31" i="9"/>
  <c r="E30" i="9"/>
  <c r="E29" i="9"/>
  <c r="P28" i="9"/>
  <c r="O28" i="9"/>
  <c r="N28" i="9"/>
  <c r="M28" i="9"/>
  <c r="L28" i="9"/>
  <c r="K28" i="9"/>
  <c r="J28" i="9"/>
  <c r="I28" i="9"/>
  <c r="H28" i="9"/>
  <c r="G28" i="9"/>
  <c r="F28" i="9"/>
  <c r="E27" i="9"/>
  <c r="E26" i="9"/>
  <c r="E25" i="9"/>
  <c r="E24" i="9"/>
  <c r="E22" i="9"/>
  <c r="E78" i="9" l="1"/>
  <c r="L41" i="9"/>
  <c r="L83" i="9" s="1"/>
  <c r="E48" i="9"/>
  <c r="F77" i="9"/>
  <c r="E76" i="9"/>
  <c r="E70" i="9" s="1"/>
  <c r="J62" i="9"/>
  <c r="J83" i="9" s="1"/>
  <c r="E19" i="9"/>
  <c r="E15" i="9"/>
  <c r="I56" i="9"/>
  <c r="E18" i="9"/>
  <c r="E17" i="9"/>
  <c r="E20" i="9"/>
  <c r="J70" i="9"/>
  <c r="J14" i="9"/>
  <c r="L42" i="9"/>
  <c r="E58" i="9"/>
  <c r="P42" i="9"/>
  <c r="P35" i="9"/>
  <c r="L14" i="9"/>
  <c r="P14" i="9"/>
  <c r="E63" i="9"/>
  <c r="N14" i="9"/>
  <c r="O14" i="9"/>
  <c r="G14" i="9"/>
  <c r="K14" i="9"/>
  <c r="E28" i="9"/>
  <c r="Q14" i="9"/>
  <c r="F35" i="9"/>
  <c r="J35" i="9"/>
  <c r="N35" i="9"/>
  <c r="E57" i="9"/>
  <c r="J56" i="9"/>
  <c r="N56" i="9"/>
  <c r="E60" i="9"/>
  <c r="E61" i="9"/>
  <c r="O56" i="9"/>
  <c r="H14" i="9"/>
  <c r="M14" i="9"/>
  <c r="L56" i="9"/>
  <c r="P56" i="9"/>
  <c r="K35" i="9"/>
  <c r="I14" i="9"/>
  <c r="M35" i="9"/>
  <c r="Q56" i="9"/>
  <c r="M56" i="9"/>
  <c r="E59" i="9"/>
  <c r="E23" i="9"/>
  <c r="E16" i="9" s="1"/>
  <c r="F56" i="9"/>
  <c r="H56" i="9"/>
  <c r="E41" i="9" l="1"/>
  <c r="E35" i="9" s="1"/>
  <c r="E42" i="9"/>
  <c r="L35" i="9"/>
  <c r="E82" i="9"/>
  <c r="N77" i="9"/>
  <c r="L77" i="9"/>
  <c r="E81" i="9"/>
  <c r="G77" i="9"/>
  <c r="J77" i="9"/>
  <c r="I77" i="9"/>
  <c r="H77" i="9"/>
  <c r="O77" i="9"/>
  <c r="E79" i="9"/>
  <c r="M77" i="9"/>
  <c r="E21" i="9"/>
  <c r="E14" i="9"/>
  <c r="E62" i="9"/>
  <c r="E56" i="9" s="1"/>
  <c r="K56" i="9"/>
  <c r="P77" i="9"/>
  <c r="E80" i="9"/>
  <c r="E83" i="9" l="1"/>
  <c r="E77" i="9" s="1"/>
  <c r="K77" i="9"/>
</calcChain>
</file>

<file path=xl/sharedStrings.xml><?xml version="1.0" encoding="utf-8"?>
<sst xmlns="http://schemas.openxmlformats.org/spreadsheetml/2006/main" count="125" uniqueCount="58">
  <si>
    <t xml:space="preserve">№ </t>
  </si>
  <si>
    <t>1.</t>
  </si>
  <si>
    <t>1.1.</t>
  </si>
  <si>
    <t>1.2.</t>
  </si>
  <si>
    <t>2.</t>
  </si>
  <si>
    <t>2.1.</t>
  </si>
  <si>
    <t>ФБ</t>
  </si>
  <si>
    <t>БАО</t>
  </si>
  <si>
    <t>МБ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</si>
  <si>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</si>
  <si>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</si>
  <si>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</si>
  <si>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</si>
  <si>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</si>
  <si>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</si>
  <si>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</si>
  <si>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</si>
  <si>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</si>
  <si>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</si>
  <si>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</si>
  <si>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</si>
  <si>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Источники финансирования</t>
  </si>
  <si>
    <t>всего</t>
  </si>
  <si>
    <t>Всего</t>
  </si>
  <si>
    <t xml:space="preserve">Всего по муниципальной программе, 
</t>
  </si>
  <si>
    <t xml:space="preserve">КОМПЛЕКСНЫЙ ПЛАН 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</si>
  <si>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</si>
  <si>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</si>
  <si>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</si>
  <si>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 Соглашениям по передаче полномочий*</t>
  </si>
  <si>
    <t>3.</t>
  </si>
  <si>
    <t>3.1.</t>
  </si>
  <si>
    <t>3.2.</t>
  </si>
  <si>
    <t>(куратор ответственного исполнителя)</t>
  </si>
  <si>
    <t>Директор ДСиЖКК - заместитель главы района                       В.С.Кошаков</t>
  </si>
  <si>
    <t>Структурный элемент (основное мероприятие) муниципальной программы/мероприятия</t>
  </si>
  <si>
    <t>Ответственный исполнитель, соисполнитель мероприятия
(структурное подразделение, ФИО, должность, № тел.)</t>
  </si>
  <si>
    <t>средства поселений **</t>
  </si>
  <si>
    <t>иные источники***</t>
  </si>
  <si>
    <t xml:space="preserve">* средства по Соглашениям о передаче осуществления части полномочий городского и сельских поселений по решению вопросов местного значения Администрации Нефтеюганского района (далее - средства по Соглашениям по передаче полномочий) - отражаются межбюджетные трансферты предоставляемые из бюджета муниципального образования Нефтеюганский район в бюджеты городского и сельских поселений для исполнения полномочий городского и сельских поселений и передаваемые на уровень муниципального образования Нефтеюганский район согласно заключенных Соглашений по передаче полномочий. Данные средства суммируются по строке «Всего».
** средства поселений - отражаются средства бюджетов городского и сельских поселений, предусмотренные в муниципальных программах городского и сельских поселений на участие в государственных и муниципальных программах. Данные средства                                                                        указаны справочно и не суммируются по строке «Всего».                                                                                                                                             ***Иные источники заполняется при наличии информации в таблице 2
</t>
  </si>
  <si>
    <t>утвержденной постановлением администрации Нефтеюганского района  31.10.2022 №2072-па-нпа</t>
  </si>
  <si>
    <t>Председатель комитета</t>
  </si>
  <si>
    <t>О.Ю.Воронова</t>
  </si>
  <si>
    <t>Исп. Д.А. Неделько, 250-228</t>
  </si>
  <si>
    <t>Администрация Нефтеюганского района – комитет по делам народов Севера, охраны окружающей среды и водных ресурсов (Бухарметова Э.Ф., заместитель председателя комитета, 250-228)</t>
  </si>
  <si>
    <t>Администрация Нефтеюганского района – комитет по делам народов Севера, охраны окружающей среды и водных ресурсов (Бухарметова Э.Ф., заместитель председателя комитета, 2502-28)</t>
  </si>
  <si>
    <t>Предоставление гранта в форме субсидии на реализацию проектов, направленных на развитие туристической инфраструктуры и приоритетных видов туризма на территории Нефтеюганского района</t>
  </si>
  <si>
    <t>Предоставление гранта в форме субсидий, направленного на поддержку гостиничного бизнеса</t>
  </si>
  <si>
    <t>Разработка айдентики бренда.</t>
  </si>
  <si>
    <t>2.2.</t>
  </si>
  <si>
    <t xml:space="preserve">Продвижение туристических возможностей Нефтеюганского района в СМИ, информационно-телекоммуникационной сети Интернет и на мероприятиях различного уровня.          </t>
  </si>
  <si>
    <t>Проведение событийных мероприятий</t>
  </si>
  <si>
    <t>Проведение конкурсов среди молодежи, направленных на продвижение имиджа Нефтеюганского района, как туристической дестинации.</t>
  </si>
  <si>
    <r>
      <rPr>
        <u/>
        <sz val="11"/>
        <color theme="1"/>
        <rFont val="Times New Roman"/>
        <family val="1"/>
        <charset val="204"/>
      </rPr>
      <t>к муниципальной программе  Нефтеюганского района "Развитие туризма"</t>
    </r>
    <r>
      <rPr>
        <sz val="11"/>
        <color theme="1"/>
        <rFont val="Times New Roman"/>
        <family val="1"/>
        <charset val="204"/>
      </rPr>
      <t xml:space="preserve"> </t>
    </r>
    <r>
      <rPr>
        <u/>
        <sz val="11"/>
        <color theme="1"/>
        <rFont val="Times New Roman"/>
        <family val="1"/>
        <charset val="204"/>
      </rPr>
      <t>на 2024 год</t>
    </r>
  </si>
  <si>
    <t>"___________"________________2023</t>
  </si>
  <si>
    <r>
      <rPr>
        <b/>
        <u/>
        <sz val="11"/>
        <color theme="1"/>
        <rFont val="Times New Roman"/>
        <family val="1"/>
        <charset val="204"/>
      </rPr>
      <t>Основное мероприятие:</t>
    </r>
    <r>
      <rPr>
        <b/>
        <sz val="11"/>
        <color theme="1"/>
        <rFont val="Times New Roman"/>
        <family val="1"/>
        <charset val="204"/>
      </rPr>
      <t xml:space="preserve"> «Поддержка развития внутреннего и въездного туризма»  (показатель 2 таблица 1)</t>
    </r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</si>
  <si>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 </t>
    </r>
    <r>
      <rPr>
        <b/>
        <sz val="11"/>
        <color theme="1"/>
        <rFont val="Times New Roman"/>
        <family val="1"/>
        <charset val="204"/>
      </rPr>
      <t xml:space="preserve">"Продвижение внутреннего и въездного туризма" 
(показатель 3 таблицы 1,                               показатель 1 таблицы 8) </t>
    </r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</si>
  <si>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 </t>
    </r>
    <r>
      <rPr>
        <b/>
        <sz val="11"/>
        <color theme="1"/>
        <rFont val="Times New Roman"/>
        <family val="1"/>
        <charset val="204"/>
      </rPr>
      <t>"Организация, проведение мероприятий, направленных на развитие внутреннего и въездного туризма"  (показатель 1 таблица 1,                                   показатель 2 таблицы 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</si>
</sst>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000\ _₽_-;\-* #,##0.00000\ _₽_-;_-* &quot;-&quot;?????\ _₽_-;_-@_-"/>
    <numFmt numFmtId="166" formatCode="_-* #,##0.00000\ _₽_-;\-* #,##0.000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5" fontId="1" fillId="0" borderId="0" xfId="0" applyNumberFormat="1" applyFont="1"/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vertical="center" wrapText="1"/>
    </xf>
    <xf numFmtId="166" fontId="10" fillId="2" borderId="2" xfId="1" applyNumberFormat="1" applyFont="1" applyFill="1" applyBorder="1" applyAlignment="1">
      <alignment horizontal="right" vertical="center" wrapText="1"/>
    </xf>
    <xf numFmtId="166" fontId="1" fillId="2" borderId="2" xfId="1" applyNumberFormat="1" applyFont="1" applyFill="1" applyBorder="1" applyAlignment="1">
      <alignment horizontal="right" vertical="center" wrapText="1"/>
    </xf>
    <xf numFmtId="166" fontId="10" fillId="2" borderId="2" xfId="0" applyNumberFormat="1" applyFont="1" applyFill="1" applyBorder="1" applyAlignment="1">
      <alignment horizontal="center" vertical="center" wrapText="1" shrinkToFit="1"/>
    </xf>
    <xf numFmtId="166" fontId="1" fillId="2" borderId="2" xfId="0" applyNumberFormat="1" applyFont="1" applyFill="1" applyBorder="1" applyAlignment="1">
      <alignment vertical="center" wrapText="1"/>
    </xf>
    <xf numFmtId="166" fontId="1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Border="1"/>
    <xf numFmtId="0" fontId="1" fillId="0" borderId="0" xfId="0" applyFont="1" applyBorder="1"/>
    <xf numFmtId="0" fontId="11" fillId="0" borderId="0" xfId="0" applyFont="1"/>
    <xf numFmtId="0" fontId="11" fillId="0" borderId="0" xfId="0" applyFont="1" applyBorder="1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5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6"/>
  <sheetViews>
    <sheetView tabSelected="1" view="pageBreakPreview" zoomScale="42" zoomScaleNormal="60" zoomScaleSheetLayoutView="42" workbookViewId="0">
      <pane xSplit="5" ySplit="13" topLeftCell="F14" activePane="bottomRight" state="frozen"/>
      <selection pane="topRight" activeCell="F1" sqref="F1"/>
      <selection pane="bottomLeft" activeCell="A15" sqref="A15"/>
      <selection pane="bottomRight" activeCell="H94" sqref="H94"/>
    </sheetView>
  </sheetViews>
  <sheetFormatPr defaultRowHeight="15" x14ac:dyDescent="0.25"/>
  <cols>
    <col min="1" max="1" width="7" style="13" customWidth="1"/>
    <col min="2" max="2" width="38" style="1" customWidth="1"/>
    <col min="3" max="3" width="28.5703125" style="1" customWidth="1"/>
    <col min="4" max="4" width="20.28515625" style="1" customWidth="1"/>
    <col min="5" max="5" width="20.140625" style="1" customWidth="1"/>
    <col min="6" max="7" width="14.5703125" style="1" customWidth="1"/>
    <col min="8" max="8" width="14.85546875" style="1" customWidth="1"/>
    <col min="9" max="9" width="15.85546875" style="1" customWidth="1"/>
    <col min="10" max="10" width="12.7109375" style="1" customWidth="1"/>
    <col min="11" max="11" width="13.7109375" style="1" customWidth="1"/>
    <col min="12" max="12" width="12.28515625" style="1" customWidth="1"/>
    <col min="13" max="13" width="13.140625" style="1" customWidth="1"/>
    <col min="14" max="14" width="13.7109375" style="1" customWidth="1"/>
    <col min="15" max="15" width="13.140625" style="1" customWidth="1"/>
    <col min="16" max="16" width="12.85546875" style="1" customWidth="1"/>
    <col min="17" max="17" width="17.7109375" style="1" bestFit="1" customWidth="1"/>
    <col min="18" max="16384" width="9.140625" style="1"/>
  </cols>
  <sheetData>
    <row r="1" spans="1:17" ht="16.5" x14ac:dyDescent="0.25">
      <c r="G1" s="3"/>
      <c r="M1" s="31" t="s">
        <v>28</v>
      </c>
      <c r="N1" s="31"/>
      <c r="O1" s="31"/>
      <c r="P1" s="31"/>
      <c r="Q1" s="31"/>
    </row>
    <row r="2" spans="1:17" ht="16.5" x14ac:dyDescent="0.25">
      <c r="G2" s="3"/>
      <c r="M2" s="32" t="s">
        <v>34</v>
      </c>
      <c r="N2" s="32"/>
      <c r="O2" s="32"/>
      <c r="P2" s="32"/>
      <c r="Q2" s="32"/>
    </row>
    <row r="3" spans="1:17" ht="16.5" x14ac:dyDescent="0.25">
      <c r="G3" s="3"/>
      <c r="M3" s="33" t="s">
        <v>33</v>
      </c>
      <c r="N3" s="33"/>
      <c r="O3" s="33"/>
      <c r="P3" s="33"/>
      <c r="Q3" s="33"/>
    </row>
    <row r="4" spans="1:17" ht="16.5" x14ac:dyDescent="0.25">
      <c r="G4" s="3"/>
      <c r="M4" s="34"/>
      <c r="N4" s="34"/>
      <c r="O4" s="34"/>
      <c r="P4" s="34"/>
      <c r="Q4" s="34"/>
    </row>
    <row r="5" spans="1:17" ht="16.5" x14ac:dyDescent="0.25">
      <c r="G5" s="3"/>
      <c r="M5" s="35" t="s">
        <v>54</v>
      </c>
      <c r="N5" s="35"/>
      <c r="O5" s="35"/>
      <c r="P5" s="35"/>
      <c r="Q5" s="35"/>
    </row>
    <row r="6" spans="1:17" ht="16.5" x14ac:dyDescent="0.25">
      <c r="G6" s="3"/>
      <c r="N6" s="12"/>
      <c r="O6" s="12"/>
      <c r="P6" s="12"/>
      <c r="Q6" s="12"/>
    </row>
    <row r="7" spans="1:17" ht="17.25" customHeight="1" x14ac:dyDescent="0.25">
      <c r="A7" s="36" t="s">
        <v>25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ht="34.5" customHeight="1" x14ac:dyDescent="0.25">
      <c r="A8" s="37" t="s">
        <v>53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ht="18.75" customHeight="1" x14ac:dyDescent="0.25">
      <c r="A9" s="30" t="s">
        <v>40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7" ht="12" customHeight="1" x14ac:dyDescent="0.25">
      <c r="P10" s="38" t="s">
        <v>26</v>
      </c>
      <c r="Q10" s="38"/>
    </row>
    <row r="11" spans="1:17" ht="69" customHeight="1" x14ac:dyDescent="0.25">
      <c r="A11" s="39" t="s">
        <v>0</v>
      </c>
      <c r="B11" s="40" t="s">
        <v>35</v>
      </c>
      <c r="C11" s="40" t="s">
        <v>36</v>
      </c>
      <c r="D11" s="39" t="s">
        <v>21</v>
      </c>
      <c r="E11" s="39" t="s">
        <v>23</v>
      </c>
      <c r="F11" s="39" t="s">
        <v>27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ht="57" customHeight="1" x14ac:dyDescent="0.25">
      <c r="A12" s="39"/>
      <c r="B12" s="40"/>
      <c r="C12" s="40"/>
      <c r="D12" s="39"/>
      <c r="E12" s="39"/>
      <c r="F12" s="9" t="s">
        <v>9</v>
      </c>
      <c r="G12" s="9" t="s">
        <v>10</v>
      </c>
      <c r="H12" s="9" t="s">
        <v>11</v>
      </c>
      <c r="I12" s="9" t="s">
        <v>12</v>
      </c>
      <c r="J12" s="9" t="s">
        <v>13</v>
      </c>
      <c r="K12" s="9" t="s">
        <v>14</v>
      </c>
      <c r="L12" s="9" t="s">
        <v>15</v>
      </c>
      <c r="M12" s="9" t="s">
        <v>16</v>
      </c>
      <c r="N12" s="9" t="s">
        <v>17</v>
      </c>
      <c r="O12" s="9" t="s">
        <v>18</v>
      </c>
      <c r="P12" s="9" t="s">
        <v>19</v>
      </c>
      <c r="Q12" s="9" t="s">
        <v>20</v>
      </c>
    </row>
    <row r="13" spans="1:17" s="2" customFormat="1" ht="15" customHeight="1" x14ac:dyDescent="0.2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</row>
    <row r="14" spans="1:17" x14ac:dyDescent="0.25">
      <c r="A14" s="39" t="s">
        <v>1</v>
      </c>
      <c r="B14" s="42" t="s">
        <v>55</v>
      </c>
      <c r="C14" s="39"/>
      <c r="D14" s="11" t="s">
        <v>22</v>
      </c>
      <c r="E14" s="14">
        <f>E15+E16+E17+E18+E19+E20</f>
        <v>10000</v>
      </c>
      <c r="F14" s="15">
        <f>F15+F16+F17+F18+F19+F20</f>
        <v>0</v>
      </c>
      <c r="G14" s="15">
        <f>G15+G16+G17+G18+G19+G20</f>
        <v>0</v>
      </c>
      <c r="H14" s="15">
        <f t="shared" ref="H14:Q14" si="0">H15+H16+H17+H18+H19+H20</f>
        <v>0</v>
      </c>
      <c r="I14" s="15">
        <f t="shared" si="0"/>
        <v>0</v>
      </c>
      <c r="J14" s="15">
        <f t="shared" si="0"/>
        <v>0</v>
      </c>
      <c r="K14" s="15">
        <f t="shared" si="0"/>
        <v>0</v>
      </c>
      <c r="L14" s="15">
        <f t="shared" si="0"/>
        <v>0</v>
      </c>
      <c r="M14" s="15">
        <f t="shared" si="0"/>
        <v>0</v>
      </c>
      <c r="N14" s="15">
        <f t="shared" si="0"/>
        <v>0</v>
      </c>
      <c r="O14" s="15">
        <f t="shared" si="0"/>
        <v>0</v>
      </c>
      <c r="P14" s="15">
        <f t="shared" si="0"/>
        <v>0</v>
      </c>
      <c r="Q14" s="15">
        <f t="shared" si="0"/>
        <v>10000</v>
      </c>
    </row>
    <row r="15" spans="1:17" x14ac:dyDescent="0.25">
      <c r="A15" s="39"/>
      <c r="B15" s="42"/>
      <c r="C15" s="39"/>
      <c r="D15" s="10" t="s">
        <v>6</v>
      </c>
      <c r="E15" s="16">
        <f>E22+E29</f>
        <v>0</v>
      </c>
      <c r="F15" s="17">
        <f>F22+F29</f>
        <v>0</v>
      </c>
      <c r="G15" s="17">
        <f t="shared" ref="G15:Q15" si="1">G22+G29</f>
        <v>0</v>
      </c>
      <c r="H15" s="17">
        <f t="shared" si="1"/>
        <v>0</v>
      </c>
      <c r="I15" s="17">
        <f t="shared" si="1"/>
        <v>0</v>
      </c>
      <c r="J15" s="17">
        <f t="shared" si="1"/>
        <v>0</v>
      </c>
      <c r="K15" s="17">
        <f t="shared" si="1"/>
        <v>0</v>
      </c>
      <c r="L15" s="17">
        <f t="shared" si="1"/>
        <v>0</v>
      </c>
      <c r="M15" s="17">
        <f t="shared" si="1"/>
        <v>0</v>
      </c>
      <c r="N15" s="17">
        <f t="shared" si="1"/>
        <v>0</v>
      </c>
      <c r="O15" s="17">
        <f t="shared" si="1"/>
        <v>0</v>
      </c>
      <c r="P15" s="17">
        <f t="shared" si="1"/>
        <v>0</v>
      </c>
      <c r="Q15" s="17">
        <f t="shared" si="1"/>
        <v>0</v>
      </c>
    </row>
    <row r="16" spans="1:17" x14ac:dyDescent="0.25">
      <c r="A16" s="39"/>
      <c r="B16" s="42"/>
      <c r="C16" s="39"/>
      <c r="D16" s="10" t="s">
        <v>7</v>
      </c>
      <c r="E16" s="16">
        <f t="shared" ref="E16:Q20" si="2">E23+E30</f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2"/>
        <v>0</v>
      </c>
      <c r="K16" s="17">
        <f t="shared" si="2"/>
        <v>0</v>
      </c>
      <c r="L16" s="17">
        <f t="shared" si="2"/>
        <v>0</v>
      </c>
      <c r="M16" s="17">
        <f t="shared" si="2"/>
        <v>0</v>
      </c>
      <c r="N16" s="17">
        <f t="shared" si="2"/>
        <v>0</v>
      </c>
      <c r="O16" s="17">
        <f t="shared" si="2"/>
        <v>0</v>
      </c>
      <c r="P16" s="17">
        <f t="shared" si="2"/>
        <v>0</v>
      </c>
      <c r="Q16" s="17">
        <f t="shared" si="2"/>
        <v>0</v>
      </c>
    </row>
    <row r="17" spans="1:17" x14ac:dyDescent="0.25">
      <c r="A17" s="39"/>
      <c r="B17" s="42"/>
      <c r="C17" s="39"/>
      <c r="D17" s="10" t="s">
        <v>8</v>
      </c>
      <c r="E17" s="16">
        <f t="shared" si="2"/>
        <v>0</v>
      </c>
      <c r="F17" s="17">
        <f t="shared" si="2"/>
        <v>0</v>
      </c>
      <c r="G17" s="17">
        <f t="shared" si="2"/>
        <v>0</v>
      </c>
      <c r="H17" s="17">
        <f t="shared" si="2"/>
        <v>0</v>
      </c>
      <c r="I17" s="17">
        <f t="shared" si="2"/>
        <v>0</v>
      </c>
      <c r="J17" s="17">
        <f t="shared" si="2"/>
        <v>0</v>
      </c>
      <c r="K17" s="17">
        <f t="shared" si="2"/>
        <v>0</v>
      </c>
      <c r="L17" s="17">
        <f t="shared" si="2"/>
        <v>0</v>
      </c>
      <c r="M17" s="17">
        <f t="shared" si="2"/>
        <v>0</v>
      </c>
      <c r="N17" s="17">
        <f t="shared" si="2"/>
        <v>0</v>
      </c>
      <c r="O17" s="17">
        <f t="shared" si="2"/>
        <v>0</v>
      </c>
      <c r="P17" s="17">
        <f t="shared" si="2"/>
        <v>0</v>
      </c>
      <c r="Q17" s="17">
        <f t="shared" si="2"/>
        <v>0</v>
      </c>
    </row>
    <row r="18" spans="1:17" ht="60" x14ac:dyDescent="0.25">
      <c r="A18" s="39"/>
      <c r="B18" s="42"/>
      <c r="C18" s="39"/>
      <c r="D18" s="5" t="s">
        <v>29</v>
      </c>
      <c r="E18" s="16">
        <f t="shared" si="2"/>
        <v>0</v>
      </c>
      <c r="F18" s="17">
        <f t="shared" si="2"/>
        <v>0</v>
      </c>
      <c r="G18" s="17">
        <f t="shared" si="2"/>
        <v>0</v>
      </c>
      <c r="H18" s="17">
        <f t="shared" si="2"/>
        <v>0</v>
      </c>
      <c r="I18" s="17">
        <f t="shared" si="2"/>
        <v>0</v>
      </c>
      <c r="J18" s="17">
        <f t="shared" si="2"/>
        <v>0</v>
      </c>
      <c r="K18" s="17">
        <f t="shared" si="2"/>
        <v>0</v>
      </c>
      <c r="L18" s="17">
        <f t="shared" si="2"/>
        <v>0</v>
      </c>
      <c r="M18" s="17">
        <f t="shared" si="2"/>
        <v>0</v>
      </c>
      <c r="N18" s="17">
        <f t="shared" si="2"/>
        <v>0</v>
      </c>
      <c r="O18" s="17">
        <f t="shared" si="2"/>
        <v>0</v>
      </c>
      <c r="P18" s="17">
        <f t="shared" si="2"/>
        <v>0</v>
      </c>
      <c r="Q18" s="17">
        <f t="shared" si="2"/>
        <v>0</v>
      </c>
    </row>
    <row r="19" spans="1:17" ht="30" x14ac:dyDescent="0.25">
      <c r="A19" s="39"/>
      <c r="B19" s="42"/>
      <c r="C19" s="39"/>
      <c r="D19" s="5" t="s">
        <v>37</v>
      </c>
      <c r="E19" s="16">
        <f t="shared" si="2"/>
        <v>0</v>
      </c>
      <c r="F19" s="17">
        <f t="shared" si="2"/>
        <v>0</v>
      </c>
      <c r="G19" s="17">
        <f t="shared" si="2"/>
        <v>0</v>
      </c>
      <c r="H19" s="17">
        <f t="shared" si="2"/>
        <v>0</v>
      </c>
      <c r="I19" s="17">
        <f t="shared" si="2"/>
        <v>0</v>
      </c>
      <c r="J19" s="17">
        <f t="shared" si="2"/>
        <v>0</v>
      </c>
      <c r="K19" s="17">
        <f t="shared" si="2"/>
        <v>0</v>
      </c>
      <c r="L19" s="17">
        <f t="shared" si="2"/>
        <v>0</v>
      </c>
      <c r="M19" s="17">
        <f t="shared" si="2"/>
        <v>0</v>
      </c>
      <c r="N19" s="17">
        <f t="shared" si="2"/>
        <v>0</v>
      </c>
      <c r="O19" s="17">
        <f t="shared" si="2"/>
        <v>0</v>
      </c>
      <c r="P19" s="17">
        <f t="shared" si="2"/>
        <v>0</v>
      </c>
      <c r="Q19" s="17">
        <f t="shared" si="2"/>
        <v>0</v>
      </c>
    </row>
    <row r="20" spans="1:17" x14ac:dyDescent="0.25">
      <c r="A20" s="39"/>
      <c r="B20" s="42"/>
      <c r="C20" s="39"/>
      <c r="D20" s="5" t="s">
        <v>38</v>
      </c>
      <c r="E20" s="16">
        <f t="shared" si="2"/>
        <v>10000</v>
      </c>
      <c r="F20" s="17">
        <f t="shared" si="2"/>
        <v>0</v>
      </c>
      <c r="G20" s="17">
        <f t="shared" si="2"/>
        <v>0</v>
      </c>
      <c r="H20" s="17">
        <f t="shared" si="2"/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  <c r="N20" s="17">
        <f t="shared" si="2"/>
        <v>0</v>
      </c>
      <c r="O20" s="17">
        <f t="shared" si="2"/>
        <v>0</v>
      </c>
      <c r="P20" s="17">
        <f t="shared" si="2"/>
        <v>0</v>
      </c>
      <c r="Q20" s="17">
        <f>Q27+Q34</f>
        <v>10000</v>
      </c>
    </row>
    <row r="21" spans="1:17" x14ac:dyDescent="0.25">
      <c r="A21" s="39" t="s">
        <v>2</v>
      </c>
      <c r="B21" s="43" t="s">
        <v>46</v>
      </c>
      <c r="C21" s="40" t="s">
        <v>44</v>
      </c>
      <c r="D21" s="11" t="s">
        <v>22</v>
      </c>
      <c r="E21" s="14">
        <f>E22+E23+E24+E25+E26+E27</f>
        <v>9000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39"/>
      <c r="B22" s="43"/>
      <c r="C22" s="40"/>
      <c r="D22" s="10" t="s">
        <v>6</v>
      </c>
      <c r="E22" s="16">
        <f>F22+G22+H22+I22+J22+K22+L22+M22+N22+O22+P22+Q22</f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</row>
    <row r="23" spans="1:17" x14ac:dyDescent="0.25">
      <c r="A23" s="39"/>
      <c r="B23" s="43"/>
      <c r="C23" s="40"/>
      <c r="D23" s="10" t="s">
        <v>7</v>
      </c>
      <c r="E23" s="16">
        <f t="shared" ref="E23:E27" si="3">F23+G23+H23+I23+J23+K23+L23+M23+N23+O23+P23+Q23</f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9">
        <v>0</v>
      </c>
      <c r="O23" s="18">
        <v>0</v>
      </c>
      <c r="P23" s="18">
        <v>0</v>
      </c>
      <c r="Q23" s="18">
        <v>0</v>
      </c>
    </row>
    <row r="24" spans="1:17" x14ac:dyDescent="0.25">
      <c r="A24" s="39"/>
      <c r="B24" s="43"/>
      <c r="C24" s="40"/>
      <c r="D24" s="10" t="s">
        <v>8</v>
      </c>
      <c r="E24" s="16">
        <f t="shared" si="3"/>
        <v>0</v>
      </c>
      <c r="F24" s="18">
        <v>0</v>
      </c>
      <c r="G24" s="18">
        <v>0</v>
      </c>
      <c r="H24" s="18">
        <v>0</v>
      </c>
      <c r="I24" s="18"/>
      <c r="J24" s="18">
        <v>0</v>
      </c>
      <c r="K24" s="18">
        <v>0</v>
      </c>
      <c r="L24" s="18">
        <v>0</v>
      </c>
      <c r="M24" s="18">
        <v>0</v>
      </c>
      <c r="N24" s="19">
        <v>0</v>
      </c>
      <c r="O24" s="18">
        <v>0</v>
      </c>
      <c r="P24" s="18">
        <v>0</v>
      </c>
      <c r="Q24" s="18">
        <v>0</v>
      </c>
    </row>
    <row r="25" spans="1:17" ht="60" x14ac:dyDescent="0.25">
      <c r="A25" s="39"/>
      <c r="B25" s="43"/>
      <c r="C25" s="40"/>
      <c r="D25" s="5" t="s">
        <v>29</v>
      </c>
      <c r="E25" s="16">
        <f t="shared" si="3"/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</row>
    <row r="26" spans="1:17" ht="30" x14ac:dyDescent="0.25">
      <c r="A26" s="39"/>
      <c r="B26" s="43"/>
      <c r="C26" s="40"/>
      <c r="D26" s="5" t="s">
        <v>37</v>
      </c>
      <c r="E26" s="16">
        <f t="shared" si="3"/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</row>
    <row r="27" spans="1:17" ht="61.5" customHeight="1" x14ac:dyDescent="0.25">
      <c r="A27" s="39"/>
      <c r="B27" s="43"/>
      <c r="C27" s="40"/>
      <c r="D27" s="5" t="s">
        <v>38</v>
      </c>
      <c r="E27" s="16">
        <f t="shared" si="3"/>
        <v>9000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9000</v>
      </c>
    </row>
    <row r="28" spans="1:17" x14ac:dyDescent="0.25">
      <c r="A28" s="39" t="s">
        <v>3</v>
      </c>
      <c r="B28" s="43" t="s">
        <v>47</v>
      </c>
      <c r="C28" s="40" t="s">
        <v>45</v>
      </c>
      <c r="D28" s="11" t="s">
        <v>22</v>
      </c>
      <c r="E28" s="14">
        <f>E29+E30+E31+E32+E33+E34</f>
        <v>1000</v>
      </c>
      <c r="F28" s="15">
        <f>F29+F30+F31+F32+F33+F34</f>
        <v>0</v>
      </c>
      <c r="G28" s="15">
        <f t="shared" ref="G28:P28" si="4">G29+G30+G31+G32+G33+G34</f>
        <v>0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 t="shared" si="4"/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0</v>
      </c>
      <c r="Q28" s="15">
        <f>Q29+Q30+Q31+Q32+Q33+Q34</f>
        <v>1000</v>
      </c>
    </row>
    <row r="29" spans="1:17" x14ac:dyDescent="0.25">
      <c r="A29" s="39"/>
      <c r="B29" s="43"/>
      <c r="C29" s="40"/>
      <c r="D29" s="10" t="s">
        <v>6</v>
      </c>
      <c r="E29" s="16">
        <f>F29+G29+H29+I29+J29+K29+L29+M29+N29+O29+P29+Q29</f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</row>
    <row r="30" spans="1:17" x14ac:dyDescent="0.25">
      <c r="A30" s="39"/>
      <c r="B30" s="43"/>
      <c r="C30" s="40"/>
      <c r="D30" s="10" t="s">
        <v>7</v>
      </c>
      <c r="E30" s="16">
        <f t="shared" ref="E30:E34" si="5">F30+G30+H30+I30+J30+K30+L30+M30+N30+O30+P30+Q30</f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9">
        <v>0</v>
      </c>
      <c r="O30" s="18">
        <v>0</v>
      </c>
      <c r="P30" s="18">
        <v>0</v>
      </c>
      <c r="Q30" s="18">
        <v>0</v>
      </c>
    </row>
    <row r="31" spans="1:17" x14ac:dyDescent="0.25">
      <c r="A31" s="39"/>
      <c r="B31" s="43"/>
      <c r="C31" s="40"/>
      <c r="D31" s="10" t="s">
        <v>8</v>
      </c>
      <c r="E31" s="16">
        <f t="shared" si="5"/>
        <v>0</v>
      </c>
      <c r="F31" s="17">
        <v>0</v>
      </c>
      <c r="G31" s="17">
        <v>0</v>
      </c>
      <c r="H31" s="17"/>
      <c r="I31" s="17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</row>
    <row r="32" spans="1:17" ht="60" x14ac:dyDescent="0.25">
      <c r="A32" s="39"/>
      <c r="B32" s="43"/>
      <c r="C32" s="40"/>
      <c r="D32" s="5" t="s">
        <v>29</v>
      </c>
      <c r="E32" s="16">
        <f t="shared" si="5"/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</row>
    <row r="33" spans="1:17" ht="30" x14ac:dyDescent="0.25">
      <c r="A33" s="39"/>
      <c r="B33" s="43"/>
      <c r="C33" s="40"/>
      <c r="D33" s="5" t="s">
        <v>37</v>
      </c>
      <c r="E33" s="16">
        <f t="shared" si="5"/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</row>
    <row r="34" spans="1:17" x14ac:dyDescent="0.25">
      <c r="A34" s="39"/>
      <c r="B34" s="43"/>
      <c r="C34" s="40"/>
      <c r="D34" s="5" t="s">
        <v>38</v>
      </c>
      <c r="E34" s="16">
        <f t="shared" si="5"/>
        <v>1000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1000</v>
      </c>
    </row>
    <row r="35" spans="1:17" x14ac:dyDescent="0.25">
      <c r="A35" s="39" t="s">
        <v>4</v>
      </c>
      <c r="B35" s="42" t="s">
        <v>56</v>
      </c>
      <c r="C35" s="39"/>
      <c r="D35" s="11" t="s">
        <v>22</v>
      </c>
      <c r="E35" s="14">
        <f>E36+E37+E38+E39+E40+E41</f>
        <v>1050</v>
      </c>
      <c r="F35" s="15">
        <f>F36+F37+F38+F39+F40+F41</f>
        <v>0</v>
      </c>
      <c r="G35" s="15">
        <f t="shared" ref="G35:P35" si="6">G36+G37+G38+G39+G40+G41</f>
        <v>0</v>
      </c>
      <c r="H35" s="15">
        <f t="shared" si="6"/>
        <v>50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  <c r="Q35" s="15">
        <f>Q36+Q37+Q38+Q39+Q40+Q41</f>
        <v>1000</v>
      </c>
    </row>
    <row r="36" spans="1:17" x14ac:dyDescent="0.25">
      <c r="A36" s="39"/>
      <c r="B36" s="42"/>
      <c r="C36" s="39"/>
      <c r="D36" s="10" t="s">
        <v>6</v>
      </c>
      <c r="E36" s="16">
        <f>E43</f>
        <v>0</v>
      </c>
      <c r="F36" s="16">
        <f t="shared" ref="F36:Q36" si="7">F43</f>
        <v>0</v>
      </c>
      <c r="G36" s="16">
        <f t="shared" si="7"/>
        <v>0</v>
      </c>
      <c r="H36" s="16">
        <f t="shared" si="7"/>
        <v>0</v>
      </c>
      <c r="I36" s="16">
        <f t="shared" si="7"/>
        <v>0</v>
      </c>
      <c r="J36" s="16">
        <f t="shared" si="7"/>
        <v>0</v>
      </c>
      <c r="K36" s="16">
        <f t="shared" si="7"/>
        <v>0</v>
      </c>
      <c r="L36" s="16">
        <f t="shared" si="7"/>
        <v>0</v>
      </c>
      <c r="M36" s="16">
        <f t="shared" si="7"/>
        <v>0</v>
      </c>
      <c r="N36" s="16">
        <f t="shared" si="7"/>
        <v>0</v>
      </c>
      <c r="O36" s="16">
        <f t="shared" si="7"/>
        <v>0</v>
      </c>
      <c r="P36" s="16">
        <f t="shared" si="7"/>
        <v>0</v>
      </c>
      <c r="Q36" s="16">
        <f t="shared" si="7"/>
        <v>0</v>
      </c>
    </row>
    <row r="37" spans="1:17" x14ac:dyDescent="0.25">
      <c r="A37" s="39"/>
      <c r="B37" s="42"/>
      <c r="C37" s="39"/>
      <c r="D37" s="10" t="s">
        <v>7</v>
      </c>
      <c r="E37" s="16">
        <f t="shared" ref="E37:Q37" si="8">E44</f>
        <v>0</v>
      </c>
      <c r="F37" s="16">
        <f t="shared" si="8"/>
        <v>0</v>
      </c>
      <c r="G37" s="16">
        <f t="shared" si="8"/>
        <v>0</v>
      </c>
      <c r="H37" s="16">
        <f t="shared" si="8"/>
        <v>0</v>
      </c>
      <c r="I37" s="16">
        <f t="shared" si="8"/>
        <v>0</v>
      </c>
      <c r="J37" s="16">
        <f t="shared" si="8"/>
        <v>0</v>
      </c>
      <c r="K37" s="16">
        <f t="shared" si="8"/>
        <v>0</v>
      </c>
      <c r="L37" s="16">
        <f t="shared" si="8"/>
        <v>0</v>
      </c>
      <c r="M37" s="16">
        <f t="shared" si="8"/>
        <v>0</v>
      </c>
      <c r="N37" s="16">
        <f t="shared" si="8"/>
        <v>0</v>
      </c>
      <c r="O37" s="16">
        <f t="shared" si="8"/>
        <v>0</v>
      </c>
      <c r="P37" s="16">
        <f t="shared" si="8"/>
        <v>0</v>
      </c>
      <c r="Q37" s="16">
        <f t="shared" si="8"/>
        <v>0</v>
      </c>
    </row>
    <row r="38" spans="1:17" x14ac:dyDescent="0.25">
      <c r="A38" s="39"/>
      <c r="B38" s="42"/>
      <c r="C38" s="39"/>
      <c r="D38" s="10" t="s">
        <v>8</v>
      </c>
      <c r="E38" s="16">
        <f>E45</f>
        <v>50</v>
      </c>
      <c r="F38" s="16">
        <f t="shared" ref="F38:Q38" si="9">F45</f>
        <v>0</v>
      </c>
      <c r="G38" s="16">
        <f t="shared" si="9"/>
        <v>0</v>
      </c>
      <c r="H38" s="16">
        <f t="shared" si="9"/>
        <v>50</v>
      </c>
      <c r="I38" s="16">
        <f t="shared" si="9"/>
        <v>0</v>
      </c>
      <c r="J38" s="16">
        <f t="shared" si="9"/>
        <v>0</v>
      </c>
      <c r="K38" s="16">
        <f t="shared" si="9"/>
        <v>0</v>
      </c>
      <c r="L38" s="16">
        <f t="shared" si="9"/>
        <v>0</v>
      </c>
      <c r="M38" s="16">
        <f t="shared" si="9"/>
        <v>0</v>
      </c>
      <c r="N38" s="16">
        <f t="shared" si="9"/>
        <v>0</v>
      </c>
      <c r="O38" s="16">
        <f t="shared" si="9"/>
        <v>0</v>
      </c>
      <c r="P38" s="16">
        <f t="shared" si="9"/>
        <v>0</v>
      </c>
      <c r="Q38" s="16">
        <f t="shared" si="9"/>
        <v>0</v>
      </c>
    </row>
    <row r="39" spans="1:17" ht="60" x14ac:dyDescent="0.25">
      <c r="A39" s="39"/>
      <c r="B39" s="42"/>
      <c r="C39" s="39"/>
      <c r="D39" s="5" t="s">
        <v>29</v>
      </c>
      <c r="E39" s="16">
        <f t="shared" ref="E39:Q39" si="10">E46</f>
        <v>0</v>
      </c>
      <c r="F39" s="16">
        <f t="shared" si="10"/>
        <v>0</v>
      </c>
      <c r="G39" s="16">
        <f t="shared" si="10"/>
        <v>0</v>
      </c>
      <c r="H39" s="16">
        <f t="shared" si="10"/>
        <v>0</v>
      </c>
      <c r="I39" s="16">
        <f t="shared" si="10"/>
        <v>0</v>
      </c>
      <c r="J39" s="16">
        <f t="shared" si="10"/>
        <v>0</v>
      </c>
      <c r="K39" s="16">
        <f t="shared" si="10"/>
        <v>0</v>
      </c>
      <c r="L39" s="16">
        <f t="shared" si="10"/>
        <v>0</v>
      </c>
      <c r="M39" s="16">
        <f t="shared" si="10"/>
        <v>0</v>
      </c>
      <c r="N39" s="16">
        <f t="shared" si="10"/>
        <v>0</v>
      </c>
      <c r="O39" s="16">
        <f t="shared" si="10"/>
        <v>0</v>
      </c>
      <c r="P39" s="16">
        <f t="shared" si="10"/>
        <v>0</v>
      </c>
      <c r="Q39" s="16">
        <f t="shared" si="10"/>
        <v>0</v>
      </c>
    </row>
    <row r="40" spans="1:17" ht="30" x14ac:dyDescent="0.25">
      <c r="A40" s="39"/>
      <c r="B40" s="42"/>
      <c r="C40" s="39"/>
      <c r="D40" s="5" t="s">
        <v>37</v>
      </c>
      <c r="E40" s="16">
        <f t="shared" ref="E40:Q40" si="11">E47</f>
        <v>0</v>
      </c>
      <c r="F40" s="16">
        <f t="shared" si="11"/>
        <v>0</v>
      </c>
      <c r="G40" s="16">
        <f t="shared" si="11"/>
        <v>0</v>
      </c>
      <c r="H40" s="16">
        <f t="shared" si="11"/>
        <v>0</v>
      </c>
      <c r="I40" s="16">
        <f t="shared" si="11"/>
        <v>0</v>
      </c>
      <c r="J40" s="16">
        <f t="shared" si="11"/>
        <v>0</v>
      </c>
      <c r="K40" s="16">
        <f t="shared" si="11"/>
        <v>0</v>
      </c>
      <c r="L40" s="16">
        <f t="shared" si="11"/>
        <v>0</v>
      </c>
      <c r="M40" s="16">
        <f t="shared" si="11"/>
        <v>0</v>
      </c>
      <c r="N40" s="16">
        <f t="shared" si="11"/>
        <v>0</v>
      </c>
      <c r="O40" s="16">
        <f t="shared" si="11"/>
        <v>0</v>
      </c>
      <c r="P40" s="16">
        <f t="shared" si="11"/>
        <v>0</v>
      </c>
      <c r="Q40" s="16">
        <f t="shared" si="11"/>
        <v>0</v>
      </c>
    </row>
    <row r="41" spans="1:17" x14ac:dyDescent="0.25">
      <c r="A41" s="39"/>
      <c r="B41" s="42"/>
      <c r="C41" s="39"/>
      <c r="D41" s="5" t="s">
        <v>38</v>
      </c>
      <c r="E41" s="16">
        <f>E48+E55</f>
        <v>1000</v>
      </c>
      <c r="F41" s="16">
        <f t="shared" ref="F41:P41" si="12">F48</f>
        <v>0</v>
      </c>
      <c r="G41" s="16">
        <f t="shared" si="12"/>
        <v>0</v>
      </c>
      <c r="H41" s="16">
        <f t="shared" si="12"/>
        <v>0</v>
      </c>
      <c r="I41" s="16">
        <f t="shared" si="12"/>
        <v>0</v>
      </c>
      <c r="J41" s="16">
        <f t="shared" si="12"/>
        <v>0</v>
      </c>
      <c r="K41" s="16">
        <f t="shared" si="12"/>
        <v>0</v>
      </c>
      <c r="L41" s="16">
        <f t="shared" si="12"/>
        <v>0</v>
      </c>
      <c r="M41" s="16">
        <f t="shared" si="12"/>
        <v>0</v>
      </c>
      <c r="N41" s="16">
        <f t="shared" si="12"/>
        <v>0</v>
      </c>
      <c r="O41" s="16">
        <f t="shared" si="12"/>
        <v>0</v>
      </c>
      <c r="P41" s="16">
        <f t="shared" si="12"/>
        <v>0</v>
      </c>
      <c r="Q41" s="16">
        <f>Q48+Q49</f>
        <v>1000</v>
      </c>
    </row>
    <row r="42" spans="1:17" x14ac:dyDescent="0.25">
      <c r="A42" s="39" t="s">
        <v>5</v>
      </c>
      <c r="B42" s="44" t="s">
        <v>48</v>
      </c>
      <c r="C42" s="40" t="s">
        <v>44</v>
      </c>
      <c r="D42" s="11" t="s">
        <v>22</v>
      </c>
      <c r="E42" s="14">
        <f>E43+E44+E45+E46+E47+E48</f>
        <v>50</v>
      </c>
      <c r="F42" s="15">
        <f>F43+F44+F45+F48</f>
        <v>0</v>
      </c>
      <c r="G42" s="15">
        <f t="shared" ref="G42:Q42" si="13">G43+G44+G45+G48</f>
        <v>0</v>
      </c>
      <c r="H42" s="15">
        <f t="shared" si="13"/>
        <v>50</v>
      </c>
      <c r="I42" s="15">
        <f t="shared" si="13"/>
        <v>0</v>
      </c>
      <c r="J42" s="15">
        <f t="shared" si="13"/>
        <v>0</v>
      </c>
      <c r="K42" s="15">
        <f t="shared" si="13"/>
        <v>0</v>
      </c>
      <c r="L42" s="15">
        <f t="shared" si="13"/>
        <v>0</v>
      </c>
      <c r="M42" s="15">
        <f t="shared" si="13"/>
        <v>0</v>
      </c>
      <c r="N42" s="15">
        <f t="shared" si="13"/>
        <v>0</v>
      </c>
      <c r="O42" s="15">
        <f t="shared" si="13"/>
        <v>0</v>
      </c>
      <c r="P42" s="15">
        <f t="shared" si="13"/>
        <v>0</v>
      </c>
      <c r="Q42" s="15">
        <f t="shared" si="13"/>
        <v>0</v>
      </c>
    </row>
    <row r="43" spans="1:17" x14ac:dyDescent="0.25">
      <c r="A43" s="39"/>
      <c r="B43" s="44"/>
      <c r="C43" s="40"/>
      <c r="D43" s="10" t="s">
        <v>6</v>
      </c>
      <c r="E43" s="16">
        <f>F43+G43+H43+I43+J43+K43+L43+M43+N43+O43+P43+Q43</f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</row>
    <row r="44" spans="1:17" x14ac:dyDescent="0.25">
      <c r="A44" s="39"/>
      <c r="B44" s="44"/>
      <c r="C44" s="40"/>
      <c r="D44" s="10" t="s">
        <v>7</v>
      </c>
      <c r="E44" s="16">
        <f t="shared" ref="E44:E48" si="14">F44+G44+H44+I44+J44+K44+L44+M44+N44+O44+P44+Q44</f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6">
        <v>0</v>
      </c>
      <c r="O44" s="17">
        <v>0</v>
      </c>
      <c r="P44" s="17">
        <v>0</v>
      </c>
      <c r="Q44" s="17">
        <v>0</v>
      </c>
    </row>
    <row r="45" spans="1:17" x14ac:dyDescent="0.25">
      <c r="A45" s="39"/>
      <c r="B45" s="44"/>
      <c r="C45" s="40"/>
      <c r="D45" s="10" t="s">
        <v>8</v>
      </c>
      <c r="E45" s="16">
        <f t="shared" si="14"/>
        <v>50</v>
      </c>
      <c r="F45" s="20">
        <v>0</v>
      </c>
      <c r="G45" s="20"/>
      <c r="H45" s="20">
        <v>50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</row>
    <row r="46" spans="1:17" ht="60" x14ac:dyDescent="0.25">
      <c r="A46" s="39"/>
      <c r="B46" s="44"/>
      <c r="C46" s="40"/>
      <c r="D46" s="5" t="s">
        <v>29</v>
      </c>
      <c r="E46" s="16">
        <f t="shared" si="14"/>
        <v>0</v>
      </c>
      <c r="F46" s="17">
        <v>0</v>
      </c>
      <c r="G46" s="17">
        <v>0</v>
      </c>
      <c r="H46" s="17">
        <v>0</v>
      </c>
      <c r="I46" s="17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</row>
    <row r="47" spans="1:17" ht="30" x14ac:dyDescent="0.25">
      <c r="A47" s="39"/>
      <c r="B47" s="44"/>
      <c r="C47" s="40"/>
      <c r="D47" s="5" t="s">
        <v>37</v>
      </c>
      <c r="E47" s="16">
        <f t="shared" si="14"/>
        <v>0</v>
      </c>
      <c r="F47" s="17">
        <v>0</v>
      </c>
      <c r="G47" s="17">
        <v>0</v>
      </c>
      <c r="H47" s="17">
        <v>0</v>
      </c>
      <c r="I47" s="17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</row>
    <row r="48" spans="1:17" x14ac:dyDescent="0.25">
      <c r="A48" s="39"/>
      <c r="B48" s="44"/>
      <c r="C48" s="40"/>
      <c r="D48" s="5" t="s">
        <v>38</v>
      </c>
      <c r="E48" s="16">
        <f t="shared" si="14"/>
        <v>0</v>
      </c>
      <c r="F48" s="17">
        <v>0</v>
      </c>
      <c r="G48" s="17">
        <v>0</v>
      </c>
      <c r="H48" s="17">
        <v>0</v>
      </c>
      <c r="I48" s="17">
        <v>0</v>
      </c>
      <c r="J48" s="21">
        <v>0</v>
      </c>
      <c r="K48" s="21">
        <v>0</v>
      </c>
      <c r="L48" s="21">
        <f>500-500</f>
        <v>0</v>
      </c>
      <c r="M48" s="21">
        <v>0</v>
      </c>
      <c r="N48" s="21">
        <v>0</v>
      </c>
      <c r="O48" s="21">
        <v>0</v>
      </c>
      <c r="P48" s="21">
        <f>500-500</f>
        <v>0</v>
      </c>
      <c r="Q48" s="21"/>
    </row>
    <row r="49" spans="1:17" x14ac:dyDescent="0.25">
      <c r="A49" s="45" t="s">
        <v>49</v>
      </c>
      <c r="B49" s="45" t="s">
        <v>50</v>
      </c>
      <c r="C49" s="48" t="s">
        <v>44</v>
      </c>
      <c r="D49" s="28" t="s">
        <v>22</v>
      </c>
      <c r="E49" s="29">
        <f>E50+E51+E52+E53+E54+E55</f>
        <v>1000</v>
      </c>
      <c r="F49" s="17"/>
      <c r="G49" s="17"/>
      <c r="H49" s="17"/>
      <c r="I49" s="17"/>
      <c r="J49" s="21"/>
      <c r="K49" s="21"/>
      <c r="L49" s="21"/>
      <c r="M49" s="21"/>
      <c r="N49" s="21"/>
      <c r="O49" s="21"/>
      <c r="P49" s="21"/>
      <c r="Q49" s="21">
        <f>Q50+Q51+Q52+Q53+Q54+Q55</f>
        <v>1000</v>
      </c>
    </row>
    <row r="50" spans="1:17" x14ac:dyDescent="0.25">
      <c r="A50" s="46"/>
      <c r="B50" s="46"/>
      <c r="C50" s="49"/>
      <c r="D50" s="27" t="s">
        <v>6</v>
      </c>
      <c r="E50" s="16"/>
      <c r="F50" s="17"/>
      <c r="G50" s="17"/>
      <c r="H50" s="17"/>
      <c r="I50" s="17"/>
      <c r="J50" s="21"/>
      <c r="K50" s="21"/>
      <c r="L50" s="21"/>
      <c r="M50" s="21"/>
      <c r="N50" s="21"/>
      <c r="O50" s="21"/>
      <c r="P50" s="21"/>
      <c r="Q50" s="21"/>
    </row>
    <row r="51" spans="1:17" x14ac:dyDescent="0.25">
      <c r="A51" s="46"/>
      <c r="B51" s="46"/>
      <c r="C51" s="49"/>
      <c r="D51" s="27" t="s">
        <v>7</v>
      </c>
      <c r="E51" s="16"/>
      <c r="F51" s="17"/>
      <c r="G51" s="17"/>
      <c r="H51" s="17"/>
      <c r="I51" s="17"/>
      <c r="J51" s="21"/>
      <c r="K51" s="21"/>
      <c r="L51" s="21"/>
      <c r="M51" s="21"/>
      <c r="N51" s="21"/>
      <c r="O51" s="21"/>
      <c r="P51" s="21"/>
      <c r="Q51" s="21"/>
    </row>
    <row r="52" spans="1:17" x14ac:dyDescent="0.25">
      <c r="A52" s="46"/>
      <c r="B52" s="46"/>
      <c r="C52" s="49"/>
      <c r="D52" s="27" t="s">
        <v>8</v>
      </c>
      <c r="E52" s="16"/>
      <c r="F52" s="17"/>
      <c r="G52" s="17"/>
      <c r="H52" s="17"/>
      <c r="I52" s="17"/>
      <c r="J52" s="21"/>
      <c r="K52" s="21"/>
      <c r="L52" s="21"/>
      <c r="M52" s="21"/>
      <c r="N52" s="21"/>
      <c r="O52" s="21"/>
      <c r="P52" s="21"/>
      <c r="Q52" s="21"/>
    </row>
    <row r="53" spans="1:17" ht="60" x14ac:dyDescent="0.25">
      <c r="A53" s="46"/>
      <c r="B53" s="46"/>
      <c r="C53" s="49"/>
      <c r="D53" s="5" t="s">
        <v>29</v>
      </c>
      <c r="E53" s="16"/>
      <c r="F53" s="17"/>
      <c r="G53" s="17"/>
      <c r="H53" s="17"/>
      <c r="I53" s="17"/>
      <c r="J53" s="21"/>
      <c r="K53" s="21"/>
      <c r="L53" s="21"/>
      <c r="M53" s="21"/>
      <c r="N53" s="21"/>
      <c r="O53" s="21"/>
      <c r="P53" s="21"/>
      <c r="Q53" s="21"/>
    </row>
    <row r="54" spans="1:17" ht="30" x14ac:dyDescent="0.25">
      <c r="A54" s="46"/>
      <c r="B54" s="46"/>
      <c r="C54" s="49"/>
      <c r="D54" s="5" t="s">
        <v>37</v>
      </c>
      <c r="E54" s="16"/>
      <c r="F54" s="17"/>
      <c r="G54" s="17"/>
      <c r="H54" s="17"/>
      <c r="I54" s="17"/>
      <c r="J54" s="21"/>
      <c r="K54" s="21"/>
      <c r="L54" s="21"/>
      <c r="M54" s="21"/>
      <c r="N54" s="21"/>
      <c r="O54" s="21"/>
      <c r="P54" s="21"/>
      <c r="Q54" s="21"/>
    </row>
    <row r="55" spans="1:17" x14ac:dyDescent="0.25">
      <c r="A55" s="47"/>
      <c r="B55" s="47"/>
      <c r="C55" s="50"/>
      <c r="D55" s="5" t="s">
        <v>38</v>
      </c>
      <c r="E55" s="16">
        <f>F55+G55+H55+I55+J55+K55+L55+M55+N55+O55+P55+Q55</f>
        <v>1000</v>
      </c>
      <c r="F55" s="17"/>
      <c r="G55" s="17"/>
      <c r="H55" s="17"/>
      <c r="I55" s="17"/>
      <c r="J55" s="21"/>
      <c r="K55" s="21"/>
      <c r="L55" s="21"/>
      <c r="M55" s="21"/>
      <c r="N55" s="21"/>
      <c r="O55" s="21"/>
      <c r="P55" s="21"/>
      <c r="Q55" s="21">
        <v>1000</v>
      </c>
    </row>
    <row r="56" spans="1:17" x14ac:dyDescent="0.25">
      <c r="A56" s="39" t="s">
        <v>30</v>
      </c>
      <c r="B56" s="42" t="s">
        <v>57</v>
      </c>
      <c r="C56" s="39"/>
      <c r="D56" s="11" t="s">
        <v>22</v>
      </c>
      <c r="E56" s="14">
        <f>E57+E58+E59+E60+E61+E62</f>
        <v>799.04</v>
      </c>
      <c r="F56" s="15">
        <f>F57+F58+F59+F60+F61+F62</f>
        <v>0</v>
      </c>
      <c r="G56" s="15">
        <f t="shared" ref="G56:Q56" si="15">G57+G58+G59+G60+G61+G62</f>
        <v>0</v>
      </c>
      <c r="H56" s="15">
        <f t="shared" si="15"/>
        <v>0</v>
      </c>
      <c r="I56" s="15">
        <f t="shared" si="15"/>
        <v>199</v>
      </c>
      <c r="J56" s="15">
        <f t="shared" si="15"/>
        <v>0</v>
      </c>
      <c r="K56" s="15">
        <f t="shared" si="15"/>
        <v>0</v>
      </c>
      <c r="L56" s="15">
        <f t="shared" si="15"/>
        <v>0</v>
      </c>
      <c r="M56" s="15">
        <f t="shared" si="15"/>
        <v>0</v>
      </c>
      <c r="N56" s="15">
        <f t="shared" si="15"/>
        <v>0</v>
      </c>
      <c r="O56" s="15">
        <f t="shared" si="15"/>
        <v>0</v>
      </c>
      <c r="P56" s="15">
        <f t="shared" si="15"/>
        <v>0</v>
      </c>
      <c r="Q56" s="15">
        <f t="shared" si="15"/>
        <v>600.04</v>
      </c>
    </row>
    <row r="57" spans="1:17" x14ac:dyDescent="0.25">
      <c r="A57" s="39"/>
      <c r="B57" s="42"/>
      <c r="C57" s="39"/>
      <c r="D57" s="10" t="s">
        <v>6</v>
      </c>
      <c r="E57" s="16">
        <f>F57+G57+H57+I57+J57+K57+L57+M57+N57+O57+P57+Q57</f>
        <v>0</v>
      </c>
      <c r="F57" s="17">
        <f>F64+F71</f>
        <v>0</v>
      </c>
      <c r="G57" s="17">
        <f>G64+G71</f>
        <v>0</v>
      </c>
      <c r="H57" s="17">
        <f t="shared" ref="H57:Q57" si="16">H64+H71</f>
        <v>0</v>
      </c>
      <c r="I57" s="17">
        <f t="shared" si="16"/>
        <v>0</v>
      </c>
      <c r="J57" s="17">
        <f t="shared" si="16"/>
        <v>0</v>
      </c>
      <c r="K57" s="17">
        <f t="shared" si="16"/>
        <v>0</v>
      </c>
      <c r="L57" s="17">
        <f t="shared" si="16"/>
        <v>0</v>
      </c>
      <c r="M57" s="17">
        <f t="shared" si="16"/>
        <v>0</v>
      </c>
      <c r="N57" s="17">
        <f t="shared" si="16"/>
        <v>0</v>
      </c>
      <c r="O57" s="17">
        <f t="shared" si="16"/>
        <v>0</v>
      </c>
      <c r="P57" s="17">
        <f t="shared" si="16"/>
        <v>0</v>
      </c>
      <c r="Q57" s="17">
        <f t="shared" si="16"/>
        <v>0</v>
      </c>
    </row>
    <row r="58" spans="1:17" x14ac:dyDescent="0.25">
      <c r="A58" s="39"/>
      <c r="B58" s="42"/>
      <c r="C58" s="39"/>
      <c r="D58" s="10" t="s">
        <v>7</v>
      </c>
      <c r="E58" s="22">
        <f t="shared" ref="E58:E61" si="17">F58+G58+H58+I58+J58+K58+L58+M58+N58+O58+P58+Q58</f>
        <v>0</v>
      </c>
      <c r="F58" s="17">
        <f t="shared" ref="F58:Q62" si="18">F65+F72</f>
        <v>0</v>
      </c>
      <c r="G58" s="17">
        <f t="shared" si="18"/>
        <v>0</v>
      </c>
      <c r="H58" s="17">
        <f t="shared" si="18"/>
        <v>0</v>
      </c>
      <c r="I58" s="17">
        <f t="shared" si="18"/>
        <v>0</v>
      </c>
      <c r="J58" s="17">
        <f t="shared" si="18"/>
        <v>0</v>
      </c>
      <c r="K58" s="17">
        <f t="shared" si="18"/>
        <v>0</v>
      </c>
      <c r="L58" s="17">
        <f t="shared" si="18"/>
        <v>0</v>
      </c>
      <c r="M58" s="17">
        <f t="shared" si="18"/>
        <v>0</v>
      </c>
      <c r="N58" s="17">
        <f t="shared" si="18"/>
        <v>0</v>
      </c>
      <c r="O58" s="17">
        <f t="shared" si="18"/>
        <v>0</v>
      </c>
      <c r="P58" s="17">
        <f t="shared" si="18"/>
        <v>0</v>
      </c>
      <c r="Q58" s="17">
        <f t="shared" si="18"/>
        <v>0</v>
      </c>
    </row>
    <row r="59" spans="1:17" x14ac:dyDescent="0.25">
      <c r="A59" s="39"/>
      <c r="B59" s="42"/>
      <c r="C59" s="39"/>
      <c r="D59" s="10" t="s">
        <v>8</v>
      </c>
      <c r="E59" s="16">
        <f t="shared" si="17"/>
        <v>199</v>
      </c>
      <c r="F59" s="17">
        <f t="shared" si="18"/>
        <v>0</v>
      </c>
      <c r="G59" s="17">
        <f t="shared" si="18"/>
        <v>0</v>
      </c>
      <c r="H59" s="17">
        <f t="shared" si="18"/>
        <v>0</v>
      </c>
      <c r="I59" s="17">
        <f t="shared" si="18"/>
        <v>199</v>
      </c>
      <c r="J59" s="17">
        <f t="shared" si="18"/>
        <v>0</v>
      </c>
      <c r="K59" s="17">
        <f t="shared" si="18"/>
        <v>0</v>
      </c>
      <c r="L59" s="17">
        <f t="shared" si="18"/>
        <v>0</v>
      </c>
      <c r="M59" s="17">
        <f t="shared" si="18"/>
        <v>0</v>
      </c>
      <c r="N59" s="17">
        <f t="shared" si="18"/>
        <v>0</v>
      </c>
      <c r="O59" s="17">
        <f t="shared" si="18"/>
        <v>0</v>
      </c>
      <c r="P59" s="17">
        <f t="shared" si="18"/>
        <v>0</v>
      </c>
      <c r="Q59" s="17">
        <f t="shared" si="18"/>
        <v>0</v>
      </c>
    </row>
    <row r="60" spans="1:17" ht="60" x14ac:dyDescent="0.25">
      <c r="A60" s="39"/>
      <c r="B60" s="42"/>
      <c r="C60" s="39"/>
      <c r="D60" s="5" t="s">
        <v>29</v>
      </c>
      <c r="E60" s="16">
        <f t="shared" si="17"/>
        <v>0</v>
      </c>
      <c r="F60" s="17">
        <f t="shared" si="18"/>
        <v>0</v>
      </c>
      <c r="G60" s="17">
        <f t="shared" si="18"/>
        <v>0</v>
      </c>
      <c r="H60" s="17">
        <f t="shared" si="18"/>
        <v>0</v>
      </c>
      <c r="I60" s="17">
        <f t="shared" si="18"/>
        <v>0</v>
      </c>
      <c r="J60" s="17">
        <f t="shared" si="18"/>
        <v>0</v>
      </c>
      <c r="K60" s="17">
        <f t="shared" si="18"/>
        <v>0</v>
      </c>
      <c r="L60" s="17">
        <f t="shared" si="18"/>
        <v>0</v>
      </c>
      <c r="M60" s="17">
        <f t="shared" si="18"/>
        <v>0</v>
      </c>
      <c r="N60" s="17">
        <f t="shared" si="18"/>
        <v>0</v>
      </c>
      <c r="O60" s="17">
        <f t="shared" si="18"/>
        <v>0</v>
      </c>
      <c r="P60" s="17">
        <f t="shared" si="18"/>
        <v>0</v>
      </c>
      <c r="Q60" s="17">
        <f t="shared" si="18"/>
        <v>0</v>
      </c>
    </row>
    <row r="61" spans="1:17" ht="30" x14ac:dyDescent="0.25">
      <c r="A61" s="39"/>
      <c r="B61" s="42"/>
      <c r="C61" s="39"/>
      <c r="D61" s="5" t="s">
        <v>37</v>
      </c>
      <c r="E61" s="16">
        <f t="shared" si="17"/>
        <v>0</v>
      </c>
      <c r="F61" s="17">
        <f t="shared" si="18"/>
        <v>0</v>
      </c>
      <c r="G61" s="17">
        <f t="shared" si="18"/>
        <v>0</v>
      </c>
      <c r="H61" s="17">
        <f t="shared" si="18"/>
        <v>0</v>
      </c>
      <c r="I61" s="17">
        <f t="shared" si="18"/>
        <v>0</v>
      </c>
      <c r="J61" s="17">
        <f t="shared" si="18"/>
        <v>0</v>
      </c>
      <c r="K61" s="17">
        <f t="shared" si="18"/>
        <v>0</v>
      </c>
      <c r="L61" s="17">
        <f t="shared" si="18"/>
        <v>0</v>
      </c>
      <c r="M61" s="17">
        <f t="shared" si="18"/>
        <v>0</v>
      </c>
      <c r="N61" s="17">
        <f t="shared" si="18"/>
        <v>0</v>
      </c>
      <c r="O61" s="17">
        <f t="shared" si="18"/>
        <v>0</v>
      </c>
      <c r="P61" s="17">
        <f t="shared" si="18"/>
        <v>0</v>
      </c>
      <c r="Q61" s="17">
        <f t="shared" si="18"/>
        <v>0</v>
      </c>
    </row>
    <row r="62" spans="1:17" x14ac:dyDescent="0.25">
      <c r="A62" s="39"/>
      <c r="B62" s="42"/>
      <c r="C62" s="39"/>
      <c r="D62" s="5" t="s">
        <v>38</v>
      </c>
      <c r="E62" s="16">
        <f>F62+G62+H62+I62+J62+K62+L62+M62+N62+O62+P62+Q62</f>
        <v>600.04</v>
      </c>
      <c r="F62" s="17">
        <f t="shared" si="18"/>
        <v>0</v>
      </c>
      <c r="G62" s="17">
        <f t="shared" si="18"/>
        <v>0</v>
      </c>
      <c r="H62" s="17">
        <f t="shared" si="18"/>
        <v>0</v>
      </c>
      <c r="I62" s="17">
        <f t="shared" si="18"/>
        <v>0</v>
      </c>
      <c r="J62" s="17">
        <f t="shared" si="18"/>
        <v>0</v>
      </c>
      <c r="K62" s="17">
        <f t="shared" si="18"/>
        <v>0</v>
      </c>
      <c r="L62" s="17">
        <f t="shared" si="18"/>
        <v>0</v>
      </c>
      <c r="M62" s="17">
        <f t="shared" si="18"/>
        <v>0</v>
      </c>
      <c r="N62" s="17">
        <f t="shared" si="18"/>
        <v>0</v>
      </c>
      <c r="O62" s="17">
        <f t="shared" si="18"/>
        <v>0</v>
      </c>
      <c r="P62" s="17">
        <f t="shared" si="18"/>
        <v>0</v>
      </c>
      <c r="Q62" s="17">
        <f t="shared" si="18"/>
        <v>600.04</v>
      </c>
    </row>
    <row r="63" spans="1:17" ht="15" customHeight="1" x14ac:dyDescent="0.25">
      <c r="A63" s="39" t="s">
        <v>31</v>
      </c>
      <c r="B63" s="44" t="s">
        <v>51</v>
      </c>
      <c r="C63" s="39" t="s">
        <v>44</v>
      </c>
      <c r="D63" s="11" t="s">
        <v>22</v>
      </c>
      <c r="E63" s="14">
        <f>E64+E65+E66+E67+E68+E69</f>
        <v>600.04</v>
      </c>
      <c r="F63" s="15">
        <f>F64+F65+F66+F67+F68+F69</f>
        <v>0</v>
      </c>
      <c r="G63" s="15">
        <f t="shared" ref="G63:Q63" si="19">G64+G65+G66+G67+G68+G69</f>
        <v>0</v>
      </c>
      <c r="H63" s="15">
        <f t="shared" si="19"/>
        <v>0</v>
      </c>
      <c r="I63" s="15">
        <f t="shared" si="19"/>
        <v>0</v>
      </c>
      <c r="J63" s="15">
        <f t="shared" si="19"/>
        <v>0</v>
      </c>
      <c r="K63" s="15">
        <f t="shared" si="19"/>
        <v>0</v>
      </c>
      <c r="L63" s="15">
        <f t="shared" si="19"/>
        <v>0</v>
      </c>
      <c r="M63" s="15">
        <f t="shared" si="19"/>
        <v>0</v>
      </c>
      <c r="N63" s="15">
        <f t="shared" si="19"/>
        <v>0</v>
      </c>
      <c r="O63" s="15">
        <f t="shared" si="19"/>
        <v>0</v>
      </c>
      <c r="P63" s="15">
        <f t="shared" si="19"/>
        <v>0</v>
      </c>
      <c r="Q63" s="15">
        <f t="shared" si="19"/>
        <v>600.04</v>
      </c>
    </row>
    <row r="64" spans="1:17" x14ac:dyDescent="0.25">
      <c r="A64" s="39"/>
      <c r="B64" s="44"/>
      <c r="C64" s="39"/>
      <c r="D64" s="10" t="s">
        <v>6</v>
      </c>
      <c r="E64" s="16">
        <f>F64+G64+H64+I64+J64+K64+L64+M64+N64+O64+P64+Q64</f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</row>
    <row r="65" spans="1:17" x14ac:dyDescent="0.25">
      <c r="A65" s="39"/>
      <c r="B65" s="44"/>
      <c r="C65" s="39"/>
      <c r="D65" s="10" t="s">
        <v>7</v>
      </c>
      <c r="E65" s="16">
        <f t="shared" ref="E65:E69" si="20">F65+G65+H65+I65+J65+K65+L65+M65+N65+O65+P65+Q65</f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</row>
    <row r="66" spans="1:17" x14ac:dyDescent="0.25">
      <c r="A66" s="39"/>
      <c r="B66" s="44"/>
      <c r="C66" s="39"/>
      <c r="D66" s="10" t="s">
        <v>8</v>
      </c>
      <c r="E66" s="16">
        <v>0</v>
      </c>
      <c r="F66" s="17">
        <v>0</v>
      </c>
      <c r="G66" s="17">
        <v>0</v>
      </c>
      <c r="H66" s="17"/>
      <c r="I66" s="17"/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</row>
    <row r="67" spans="1:17" ht="60" x14ac:dyDescent="0.25">
      <c r="A67" s="39"/>
      <c r="B67" s="44"/>
      <c r="C67" s="39"/>
      <c r="D67" s="5" t="s">
        <v>29</v>
      </c>
      <c r="E67" s="16">
        <f t="shared" si="20"/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</row>
    <row r="68" spans="1:17" ht="30" x14ac:dyDescent="0.25">
      <c r="A68" s="39"/>
      <c r="B68" s="44"/>
      <c r="C68" s="39"/>
      <c r="D68" s="5" t="s">
        <v>37</v>
      </c>
      <c r="E68" s="16">
        <f t="shared" si="20"/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</row>
    <row r="69" spans="1:17" x14ac:dyDescent="0.25">
      <c r="A69" s="39"/>
      <c r="B69" s="44"/>
      <c r="C69" s="39"/>
      <c r="D69" s="5" t="s">
        <v>38</v>
      </c>
      <c r="E69" s="16">
        <f t="shared" si="20"/>
        <v>600.04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f>308.865+115.175+176</f>
        <v>600.04</v>
      </c>
    </row>
    <row r="70" spans="1:17" ht="15" customHeight="1" x14ac:dyDescent="0.25">
      <c r="A70" s="39" t="s">
        <v>32</v>
      </c>
      <c r="B70" s="44" t="s">
        <v>52</v>
      </c>
      <c r="C70" s="39" t="s">
        <v>44</v>
      </c>
      <c r="D70" s="11" t="s">
        <v>22</v>
      </c>
      <c r="E70" s="14">
        <f>E71+E72+E73+E74+E75+E76</f>
        <v>199</v>
      </c>
      <c r="F70" s="15">
        <f>F71+F72+F73+F74+F75+F76</f>
        <v>0</v>
      </c>
      <c r="G70" s="15">
        <f t="shared" ref="G70:Q70" si="21">G71+G72+G73+G74+G75+G76</f>
        <v>0</v>
      </c>
      <c r="H70" s="15">
        <f t="shared" si="21"/>
        <v>0</v>
      </c>
      <c r="I70" s="15">
        <f t="shared" si="21"/>
        <v>199</v>
      </c>
      <c r="J70" s="15">
        <f t="shared" si="21"/>
        <v>0</v>
      </c>
      <c r="K70" s="15">
        <f t="shared" si="21"/>
        <v>0</v>
      </c>
      <c r="L70" s="15">
        <f t="shared" si="21"/>
        <v>0</v>
      </c>
      <c r="M70" s="15">
        <f t="shared" si="21"/>
        <v>0</v>
      </c>
      <c r="N70" s="15">
        <f t="shared" si="21"/>
        <v>0</v>
      </c>
      <c r="O70" s="15">
        <f t="shared" si="21"/>
        <v>0</v>
      </c>
      <c r="P70" s="15">
        <f t="shared" si="21"/>
        <v>0</v>
      </c>
      <c r="Q70" s="15">
        <f t="shared" si="21"/>
        <v>0</v>
      </c>
    </row>
    <row r="71" spans="1:17" x14ac:dyDescent="0.25">
      <c r="A71" s="39"/>
      <c r="B71" s="44"/>
      <c r="C71" s="39"/>
      <c r="D71" s="10" t="s">
        <v>6</v>
      </c>
      <c r="E71" s="16">
        <f>F71+G71+H71+I71+J71+K71+L71+M71+N71+O71+P71+Q71</f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</row>
    <row r="72" spans="1:17" x14ac:dyDescent="0.25">
      <c r="A72" s="39"/>
      <c r="B72" s="44"/>
      <c r="C72" s="39"/>
      <c r="D72" s="10" t="s">
        <v>7</v>
      </c>
      <c r="E72" s="16">
        <f t="shared" ref="E72:E76" si="22">F72+G72+H72+I72+J72+K72+L72+M72+N72+O72+P72+Q72</f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</row>
    <row r="73" spans="1:17" x14ac:dyDescent="0.25">
      <c r="A73" s="39"/>
      <c r="B73" s="44"/>
      <c r="C73" s="39"/>
      <c r="D73" s="10" t="s">
        <v>8</v>
      </c>
      <c r="E73" s="16">
        <f t="shared" si="22"/>
        <v>199</v>
      </c>
      <c r="F73" s="17">
        <v>0</v>
      </c>
      <c r="G73" s="17">
        <v>0</v>
      </c>
      <c r="H73" s="17">
        <v>0</v>
      </c>
      <c r="I73" s="17">
        <f>18+45+90+6+40</f>
        <v>199</v>
      </c>
      <c r="J73" s="21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</row>
    <row r="74" spans="1:17" ht="60" x14ac:dyDescent="0.25">
      <c r="A74" s="39"/>
      <c r="B74" s="44"/>
      <c r="C74" s="39"/>
      <c r="D74" s="5" t="s">
        <v>29</v>
      </c>
      <c r="E74" s="16">
        <f t="shared" si="22"/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</row>
    <row r="75" spans="1:17" ht="30" x14ac:dyDescent="0.25">
      <c r="A75" s="39"/>
      <c r="B75" s="44"/>
      <c r="C75" s="39"/>
      <c r="D75" s="5" t="s">
        <v>37</v>
      </c>
      <c r="E75" s="16">
        <f t="shared" si="22"/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</row>
    <row r="76" spans="1:17" x14ac:dyDescent="0.25">
      <c r="A76" s="39"/>
      <c r="B76" s="44"/>
      <c r="C76" s="39"/>
      <c r="D76" s="5" t="s">
        <v>38</v>
      </c>
      <c r="E76" s="16">
        <f t="shared" si="22"/>
        <v>0</v>
      </c>
      <c r="F76" s="17">
        <v>0</v>
      </c>
      <c r="G76" s="17">
        <v>0</v>
      </c>
      <c r="H76" s="17">
        <v>0</v>
      </c>
      <c r="I76" s="17">
        <v>0</v>
      </c>
      <c r="J76" s="17">
        <f>25-25</f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/>
    </row>
    <row r="77" spans="1:17" x14ac:dyDescent="0.25">
      <c r="A77" s="54" t="s">
        <v>24</v>
      </c>
      <c r="B77" s="54"/>
      <c r="C77" s="54"/>
      <c r="D77" s="11" t="s">
        <v>22</v>
      </c>
      <c r="E77" s="15">
        <f>E78+E79+E80+E81+E82+E83</f>
        <v>11849.04</v>
      </c>
      <c r="F77" s="15">
        <f>F78+F79+F80+F81+F82+F83</f>
        <v>0</v>
      </c>
      <c r="G77" s="15">
        <f t="shared" ref="G77:P77" si="23">G78+G79+G80+G81+G82+G83</f>
        <v>0</v>
      </c>
      <c r="H77" s="15">
        <f t="shared" si="23"/>
        <v>50</v>
      </c>
      <c r="I77" s="15">
        <f>I78+I79+I80+I81+I82+I83</f>
        <v>199</v>
      </c>
      <c r="J77" s="15">
        <f t="shared" si="23"/>
        <v>0</v>
      </c>
      <c r="K77" s="15">
        <f t="shared" si="23"/>
        <v>0</v>
      </c>
      <c r="L77" s="15">
        <f t="shared" si="23"/>
        <v>0</v>
      </c>
      <c r="M77" s="15">
        <f t="shared" si="23"/>
        <v>0</v>
      </c>
      <c r="N77" s="15">
        <f t="shared" si="23"/>
        <v>0</v>
      </c>
      <c r="O77" s="15">
        <f t="shared" si="23"/>
        <v>0</v>
      </c>
      <c r="P77" s="15">
        <f t="shared" si="23"/>
        <v>0</v>
      </c>
      <c r="Q77" s="15">
        <f>Q78+Q79+Q80+Q81+Q82+Q83</f>
        <v>11600.04</v>
      </c>
    </row>
    <row r="78" spans="1:17" x14ac:dyDescent="0.25">
      <c r="A78" s="54"/>
      <c r="B78" s="54"/>
      <c r="C78" s="54"/>
      <c r="D78" s="11" t="s">
        <v>6</v>
      </c>
      <c r="E78" s="15">
        <f>F78+G78+H78+I78+J78+K78+L78+M78+N78+O78+P78+Q78</f>
        <v>0</v>
      </c>
      <c r="F78" s="23">
        <f>F57+F36+F15</f>
        <v>0</v>
      </c>
      <c r="G78" s="23">
        <f>G57+G36+G15</f>
        <v>0</v>
      </c>
      <c r="H78" s="23">
        <f t="shared" ref="H78:Q78" si="24">H57+H36+H15</f>
        <v>0</v>
      </c>
      <c r="I78" s="23">
        <f t="shared" si="24"/>
        <v>0</v>
      </c>
      <c r="J78" s="23">
        <f t="shared" si="24"/>
        <v>0</v>
      </c>
      <c r="K78" s="23">
        <f t="shared" si="24"/>
        <v>0</v>
      </c>
      <c r="L78" s="23">
        <f t="shared" si="24"/>
        <v>0</v>
      </c>
      <c r="M78" s="23">
        <f t="shared" si="24"/>
        <v>0</v>
      </c>
      <c r="N78" s="23">
        <f t="shared" si="24"/>
        <v>0</v>
      </c>
      <c r="O78" s="23">
        <f t="shared" si="24"/>
        <v>0</v>
      </c>
      <c r="P78" s="23">
        <f t="shared" si="24"/>
        <v>0</v>
      </c>
      <c r="Q78" s="23">
        <f t="shared" si="24"/>
        <v>0</v>
      </c>
    </row>
    <row r="79" spans="1:17" x14ac:dyDescent="0.25">
      <c r="A79" s="54"/>
      <c r="B79" s="54"/>
      <c r="C79" s="54"/>
      <c r="D79" s="11" t="s">
        <v>7</v>
      </c>
      <c r="E79" s="15">
        <f t="shared" ref="E79:E83" si="25">F79+G79+H79+I79+J79+K79+L79+M79+N79+O79+P79+Q79</f>
        <v>0</v>
      </c>
      <c r="F79" s="23">
        <f>F58+F37+F16</f>
        <v>0</v>
      </c>
      <c r="G79" s="23">
        <f t="shared" ref="G79:Q79" si="26">G58+G37+G16</f>
        <v>0</v>
      </c>
      <c r="H79" s="23">
        <f t="shared" si="26"/>
        <v>0</v>
      </c>
      <c r="I79" s="23">
        <f t="shared" si="26"/>
        <v>0</v>
      </c>
      <c r="J79" s="23">
        <f t="shared" si="26"/>
        <v>0</v>
      </c>
      <c r="K79" s="23">
        <f t="shared" si="26"/>
        <v>0</v>
      </c>
      <c r="L79" s="23">
        <f t="shared" si="26"/>
        <v>0</v>
      </c>
      <c r="M79" s="23">
        <f t="shared" si="26"/>
        <v>0</v>
      </c>
      <c r="N79" s="23">
        <f t="shared" si="26"/>
        <v>0</v>
      </c>
      <c r="O79" s="23">
        <f t="shared" si="26"/>
        <v>0</v>
      </c>
      <c r="P79" s="23">
        <f t="shared" si="26"/>
        <v>0</v>
      </c>
      <c r="Q79" s="23">
        <f t="shared" si="26"/>
        <v>0</v>
      </c>
    </row>
    <row r="80" spans="1:17" x14ac:dyDescent="0.25">
      <c r="A80" s="54"/>
      <c r="B80" s="54"/>
      <c r="C80" s="54"/>
      <c r="D80" s="11" t="s">
        <v>8</v>
      </c>
      <c r="E80" s="15">
        <f>F80+G80+H80+I80+J80+K80+L80+M80+N80+O80+P80+Q80</f>
        <v>249</v>
      </c>
      <c r="F80" s="23">
        <f t="shared" ref="F80:Q80" si="27">F59+F38+F17</f>
        <v>0</v>
      </c>
      <c r="G80" s="23">
        <f t="shared" si="27"/>
        <v>0</v>
      </c>
      <c r="H80" s="23">
        <f t="shared" si="27"/>
        <v>50</v>
      </c>
      <c r="I80" s="23">
        <f>I59+I38+I17</f>
        <v>199</v>
      </c>
      <c r="J80" s="23">
        <f t="shared" si="27"/>
        <v>0</v>
      </c>
      <c r="K80" s="23">
        <f t="shared" si="27"/>
        <v>0</v>
      </c>
      <c r="L80" s="23">
        <f t="shared" si="27"/>
        <v>0</v>
      </c>
      <c r="M80" s="23">
        <f t="shared" si="27"/>
        <v>0</v>
      </c>
      <c r="N80" s="23">
        <f t="shared" si="27"/>
        <v>0</v>
      </c>
      <c r="O80" s="23">
        <f t="shared" si="27"/>
        <v>0</v>
      </c>
      <c r="P80" s="23">
        <f t="shared" si="27"/>
        <v>0</v>
      </c>
      <c r="Q80" s="23">
        <f t="shared" si="27"/>
        <v>0</v>
      </c>
    </row>
    <row r="81" spans="1:17" ht="57" x14ac:dyDescent="0.25">
      <c r="A81" s="54"/>
      <c r="B81" s="54"/>
      <c r="C81" s="54"/>
      <c r="D81" s="6" t="s">
        <v>29</v>
      </c>
      <c r="E81" s="15">
        <f t="shared" si="25"/>
        <v>0</v>
      </c>
      <c r="F81" s="23">
        <f t="shared" ref="F81:Q81" si="28">F60+F39+F18</f>
        <v>0</v>
      </c>
      <c r="G81" s="23">
        <f t="shared" si="28"/>
        <v>0</v>
      </c>
      <c r="H81" s="23">
        <f t="shared" si="28"/>
        <v>0</v>
      </c>
      <c r="I81" s="23">
        <f t="shared" si="28"/>
        <v>0</v>
      </c>
      <c r="J81" s="23">
        <f t="shared" si="28"/>
        <v>0</v>
      </c>
      <c r="K81" s="23">
        <f t="shared" si="28"/>
        <v>0</v>
      </c>
      <c r="L81" s="23">
        <f t="shared" si="28"/>
        <v>0</v>
      </c>
      <c r="M81" s="23">
        <f t="shared" si="28"/>
        <v>0</v>
      </c>
      <c r="N81" s="23">
        <f t="shared" si="28"/>
        <v>0</v>
      </c>
      <c r="O81" s="23">
        <f t="shared" si="28"/>
        <v>0</v>
      </c>
      <c r="P81" s="23">
        <f t="shared" si="28"/>
        <v>0</v>
      </c>
      <c r="Q81" s="23">
        <f t="shared" si="28"/>
        <v>0</v>
      </c>
    </row>
    <row r="82" spans="1:17" ht="28.5" x14ac:dyDescent="0.25">
      <c r="A82" s="54"/>
      <c r="B82" s="54"/>
      <c r="C82" s="54"/>
      <c r="D82" s="6" t="s">
        <v>37</v>
      </c>
      <c r="E82" s="15">
        <f t="shared" si="25"/>
        <v>0</v>
      </c>
      <c r="F82" s="23">
        <f t="shared" ref="F82:Q82" si="29">F61+F40+F19</f>
        <v>0</v>
      </c>
      <c r="G82" s="23">
        <f t="shared" si="29"/>
        <v>0</v>
      </c>
      <c r="H82" s="23">
        <f t="shared" si="29"/>
        <v>0</v>
      </c>
      <c r="I82" s="23">
        <f t="shared" si="29"/>
        <v>0</v>
      </c>
      <c r="J82" s="23">
        <f t="shared" si="29"/>
        <v>0</v>
      </c>
      <c r="K82" s="23">
        <f t="shared" si="29"/>
        <v>0</v>
      </c>
      <c r="L82" s="23">
        <f t="shared" si="29"/>
        <v>0</v>
      </c>
      <c r="M82" s="23">
        <f t="shared" si="29"/>
        <v>0</v>
      </c>
      <c r="N82" s="23">
        <f t="shared" si="29"/>
        <v>0</v>
      </c>
      <c r="O82" s="23">
        <f t="shared" si="29"/>
        <v>0</v>
      </c>
      <c r="P82" s="23">
        <f t="shared" si="29"/>
        <v>0</v>
      </c>
      <c r="Q82" s="23">
        <f t="shared" si="29"/>
        <v>0</v>
      </c>
    </row>
    <row r="83" spans="1:17" ht="28.5" x14ac:dyDescent="0.25">
      <c r="A83" s="54"/>
      <c r="B83" s="54"/>
      <c r="C83" s="54"/>
      <c r="D83" s="6" t="s">
        <v>38</v>
      </c>
      <c r="E83" s="15">
        <f t="shared" si="25"/>
        <v>11600.04</v>
      </c>
      <c r="F83" s="23">
        <f t="shared" ref="F83:P83" si="30">F62+F41+F20</f>
        <v>0</v>
      </c>
      <c r="G83" s="23">
        <f t="shared" si="30"/>
        <v>0</v>
      </c>
      <c r="H83" s="23">
        <f t="shared" si="30"/>
        <v>0</v>
      </c>
      <c r="I83" s="23">
        <f t="shared" si="30"/>
        <v>0</v>
      </c>
      <c r="J83" s="23">
        <f t="shared" si="30"/>
        <v>0</v>
      </c>
      <c r="K83" s="23">
        <f t="shared" si="30"/>
        <v>0</v>
      </c>
      <c r="L83" s="23">
        <f t="shared" si="30"/>
        <v>0</v>
      </c>
      <c r="M83" s="23">
        <f t="shared" si="30"/>
        <v>0</v>
      </c>
      <c r="N83" s="23">
        <f t="shared" si="30"/>
        <v>0</v>
      </c>
      <c r="O83" s="23">
        <f t="shared" si="30"/>
        <v>0</v>
      </c>
      <c r="P83" s="23">
        <f t="shared" si="30"/>
        <v>0</v>
      </c>
      <c r="Q83" s="23">
        <f>Q62+Q41+Q20</f>
        <v>11600.04</v>
      </c>
    </row>
    <row r="84" spans="1:17" ht="28.5" customHeight="1" x14ac:dyDescent="0.25">
      <c r="A84" s="55" t="s">
        <v>39</v>
      </c>
      <c r="B84" s="56"/>
      <c r="C84" s="56"/>
      <c r="D84" s="56"/>
      <c r="E84" s="56"/>
      <c r="F84" s="56"/>
    </row>
    <row r="85" spans="1:17" ht="16.5" customHeight="1" x14ac:dyDescent="0.25">
      <c r="A85" s="57"/>
      <c r="B85" s="57"/>
      <c r="C85" s="57"/>
      <c r="D85" s="57"/>
      <c r="E85" s="57"/>
      <c r="F85" s="57"/>
    </row>
    <row r="86" spans="1:17" ht="16.5" customHeight="1" x14ac:dyDescent="0.25">
      <c r="A86" s="57"/>
      <c r="B86" s="57"/>
      <c r="C86" s="57"/>
      <c r="D86" s="57"/>
      <c r="E86" s="57"/>
      <c r="F86" s="57"/>
      <c r="G86" s="31"/>
      <c r="H86" s="31"/>
      <c r="I86" s="31"/>
      <c r="M86" s="7"/>
    </row>
    <row r="87" spans="1:17" ht="16.5" customHeight="1" x14ac:dyDescent="0.25">
      <c r="A87" s="57"/>
      <c r="B87" s="57"/>
      <c r="C87" s="57"/>
      <c r="D87" s="57"/>
      <c r="E87" s="57"/>
      <c r="F87" s="57"/>
    </row>
    <row r="88" spans="1:17" ht="16.5" customHeight="1" x14ac:dyDescent="0.25">
      <c r="A88" s="57"/>
      <c r="B88" s="57"/>
      <c r="C88" s="57"/>
      <c r="D88" s="57"/>
      <c r="E88" s="57"/>
      <c r="F88" s="57"/>
    </row>
    <row r="89" spans="1:17" ht="16.5" customHeight="1" x14ac:dyDescent="0.25">
      <c r="A89" s="57"/>
      <c r="B89" s="57"/>
      <c r="C89" s="57"/>
      <c r="D89" s="57"/>
      <c r="E89" s="57"/>
      <c r="F89" s="57"/>
      <c r="G89" s="52"/>
      <c r="H89" s="52"/>
      <c r="I89" s="52"/>
    </row>
    <row r="90" spans="1:17" ht="16.5" customHeight="1" x14ac:dyDescent="0.25">
      <c r="A90" s="57"/>
      <c r="B90" s="57"/>
      <c r="C90" s="57"/>
      <c r="D90" s="57"/>
      <c r="E90" s="57"/>
      <c r="F90" s="57"/>
      <c r="G90" s="12"/>
      <c r="H90" s="12"/>
      <c r="I90" s="12"/>
    </row>
    <row r="91" spans="1:17" ht="56.25" customHeight="1" x14ac:dyDescent="0.25">
      <c r="A91" s="57"/>
      <c r="B91" s="57"/>
      <c r="C91" s="57"/>
      <c r="D91" s="57"/>
      <c r="E91" s="57"/>
      <c r="F91" s="57"/>
      <c r="G91" s="52"/>
      <c r="H91" s="53"/>
      <c r="I91" s="12"/>
    </row>
    <row r="92" spans="1:17" ht="18" customHeight="1" x14ac:dyDescent="0.25">
      <c r="C92" s="3"/>
      <c r="D92" s="51"/>
      <c r="E92" s="51"/>
      <c r="F92" s="51"/>
    </row>
    <row r="93" spans="1:17" ht="16.5" x14ac:dyDescent="0.25">
      <c r="B93" s="3" t="s">
        <v>41</v>
      </c>
      <c r="C93" s="3"/>
      <c r="D93" s="24"/>
      <c r="E93" s="26" t="s">
        <v>42</v>
      </c>
      <c r="F93" s="24"/>
      <c r="G93" s="52"/>
      <c r="H93" s="52"/>
      <c r="I93" s="52"/>
    </row>
    <row r="94" spans="1:17" ht="22.5" customHeight="1" x14ac:dyDescent="0.25">
      <c r="B94" s="8"/>
      <c r="D94" s="51"/>
      <c r="E94" s="51"/>
      <c r="F94" s="51"/>
    </row>
    <row r="95" spans="1:17" ht="16.5" x14ac:dyDescent="0.25">
      <c r="B95" s="25"/>
      <c r="E95" s="25"/>
    </row>
    <row r="96" spans="1:17" x14ac:dyDescent="0.25">
      <c r="B96" s="1" t="s">
        <v>43</v>
      </c>
    </row>
  </sheetData>
  <mergeCells count="51">
    <mergeCell ref="D94:F94"/>
    <mergeCell ref="G86:I86"/>
    <mergeCell ref="G89:I89"/>
    <mergeCell ref="G91:H91"/>
    <mergeCell ref="A77:B83"/>
    <mergeCell ref="C77:C83"/>
    <mergeCell ref="A84:F91"/>
    <mergeCell ref="D92:F92"/>
    <mergeCell ref="G93:I93"/>
    <mergeCell ref="A63:A69"/>
    <mergeCell ref="B63:B69"/>
    <mergeCell ref="C63:C69"/>
    <mergeCell ref="A70:A76"/>
    <mergeCell ref="B70:B76"/>
    <mergeCell ref="C70:C76"/>
    <mergeCell ref="A42:A48"/>
    <mergeCell ref="B42:B48"/>
    <mergeCell ref="C42:C48"/>
    <mergeCell ref="A56:A62"/>
    <mergeCell ref="B56:B62"/>
    <mergeCell ref="C56:C62"/>
    <mergeCell ref="A49:A55"/>
    <mergeCell ref="B49:B55"/>
    <mergeCell ref="C49:C55"/>
    <mergeCell ref="A28:A34"/>
    <mergeCell ref="B28:B34"/>
    <mergeCell ref="C28:C34"/>
    <mergeCell ref="A35:A41"/>
    <mergeCell ref="B35:B41"/>
    <mergeCell ref="C35:C41"/>
    <mergeCell ref="A14:A20"/>
    <mergeCell ref="B14:B20"/>
    <mergeCell ref="C14:C20"/>
    <mergeCell ref="A21:A27"/>
    <mergeCell ref="B21:B27"/>
    <mergeCell ref="C21:C27"/>
    <mergeCell ref="P10:Q10"/>
    <mergeCell ref="A11:A12"/>
    <mergeCell ref="B11:B12"/>
    <mergeCell ref="C11:C12"/>
    <mergeCell ref="D11:D12"/>
    <mergeCell ref="E11:E12"/>
    <mergeCell ref="F11:Q11"/>
    <mergeCell ref="A9:Q9"/>
    <mergeCell ref="M1:Q1"/>
    <mergeCell ref="M2:Q2"/>
    <mergeCell ref="M3:Q3"/>
    <mergeCell ref="M4:Q4"/>
    <mergeCell ref="M5:Q5"/>
    <mergeCell ref="A7:Q7"/>
    <mergeCell ref="A8:Q8"/>
  </mergeCells>
  <pageMargins left="0.25" right="0.25" top="0.75" bottom="0.75" header="0.3" footer="0.3"/>
  <pageSetup paperSize="9" scale="20" orientation="landscape" r:id="rId1"/>
  <rowBreaks count="1" manualBreakCount="1">
    <brk id="4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2023-12-25T04:37:34Z</dcterms:modified>
</cp:coreProperties>
</file>