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1755" windowWidth="17895" windowHeight="9990"/>
  </bookViews>
  <sheets>
    <sheet name="таблица_1" sheetId="1" r:id="rId1"/>
    <sheet name="таблица_2" sheetId="2" r:id="rId2"/>
    <sheet name="Лист2" sheetId="3" state="hidden" r:id="rId3"/>
    <sheet name="Лист3" sheetId="4" state="hidden" r:id="rId4"/>
  </sheets>
  <definedNames>
    <definedName name="_xlnm.Print_Titles" localSheetId="0">таблица_1!$11:$12</definedName>
    <definedName name="_xlnm.Print_Titles" localSheetId="1">таблица_2!$8:$10</definedName>
    <definedName name="_xlnm.Print_Area" localSheetId="0">таблица_1!$A$1:$W$84</definedName>
    <definedName name="_xlnm.Print_Area" localSheetId="1">таблица_2!$A$1:$AH$195</definedName>
  </definedNames>
  <calcPr calcId="144525" fullPrecision="0"/>
</workbook>
</file>

<file path=xl/calcChain.xml><?xml version="1.0" encoding="utf-8"?>
<calcChain xmlns="http://schemas.openxmlformats.org/spreadsheetml/2006/main">
  <c r="W78" i="1" l="1"/>
  <c r="S78" i="1"/>
  <c r="AG185" i="2" l="1"/>
  <c r="AC185" i="2"/>
  <c r="Y185" i="2"/>
  <c r="AG45" i="2"/>
  <c r="AC45" i="2"/>
  <c r="Y45" i="2"/>
  <c r="U45" i="2"/>
  <c r="AG34" i="2"/>
  <c r="AC34" i="2"/>
  <c r="Y34" i="2"/>
  <c r="U34" i="2"/>
  <c r="AG17" i="2"/>
  <c r="AG12" i="2" s="1"/>
  <c r="AG11" i="2" s="1"/>
  <c r="AC17" i="2"/>
  <c r="AC12" i="2" s="1"/>
  <c r="AC11" i="2" s="1"/>
  <c r="Y17" i="2"/>
  <c r="Y12" i="2" s="1"/>
  <c r="Y11" i="2" s="1"/>
  <c r="U17" i="2"/>
  <c r="U12" i="2" s="1"/>
  <c r="U11" i="2" s="1"/>
  <c r="AG192" i="2"/>
  <c r="S18" i="1" l="1"/>
  <c r="S15" i="1" s="1"/>
  <c r="N78" i="1" l="1"/>
  <c r="N32" i="1" l="1"/>
  <c r="R18" i="1" l="1"/>
  <c r="R15" i="1" s="1"/>
  <c r="Q18" i="1"/>
  <c r="Q15" i="1" s="1"/>
  <c r="N18" i="1"/>
  <c r="N15" i="1" s="1"/>
  <c r="M18" i="1"/>
  <c r="M15" i="1" s="1"/>
  <c r="N25" i="1"/>
  <c r="Q45" i="2" l="1"/>
  <c r="M45" i="2"/>
  <c r="I45" i="2"/>
  <c r="Q34" i="2"/>
  <c r="M34" i="2"/>
  <c r="I34" i="2"/>
  <c r="Q17" i="2"/>
  <c r="M17" i="2"/>
  <c r="I17" i="2"/>
  <c r="M12" i="2"/>
  <c r="N28" i="1"/>
  <c r="N75" i="1"/>
  <c r="W56" i="1"/>
  <c r="W24" i="1" s="1"/>
  <c r="V56" i="1"/>
  <c r="S56" i="1"/>
  <c r="R56" i="1"/>
  <c r="O56" i="1"/>
  <c r="N56" i="1"/>
  <c r="S41" i="1"/>
  <c r="S24" i="1" s="1"/>
  <c r="N41" i="1"/>
  <c r="V41" i="1"/>
  <c r="U41" i="1"/>
  <c r="I11" i="2" l="1"/>
  <c r="M11" i="2"/>
  <c r="N24" i="1"/>
  <c r="O28" i="1"/>
  <c r="V28" i="1" l="1"/>
  <c r="J12" i="2" l="1"/>
  <c r="K12" i="2"/>
  <c r="L12" i="2"/>
  <c r="N12" i="2"/>
  <c r="O12" i="2"/>
  <c r="P12" i="2"/>
  <c r="Q12" i="2"/>
  <c r="Q11" i="2" s="1"/>
  <c r="F12" i="2"/>
  <c r="G12" i="2"/>
  <c r="H12" i="2"/>
  <c r="M56" i="1"/>
  <c r="P56" i="1"/>
  <c r="Q56" i="1"/>
  <c r="T56" i="1"/>
  <c r="U56" i="1"/>
  <c r="L56" i="1"/>
  <c r="L41" i="1"/>
  <c r="M41" i="1"/>
  <c r="G45" i="2" l="1"/>
  <c r="H45" i="2"/>
  <c r="J45" i="2"/>
  <c r="K45" i="2"/>
  <c r="L45" i="2"/>
  <c r="N45" i="2"/>
  <c r="O45" i="2"/>
  <c r="P45" i="2"/>
  <c r="F45" i="2"/>
  <c r="T24" i="1" l="1"/>
  <c r="U24" i="1"/>
  <c r="U15" i="1" s="1"/>
  <c r="V24" i="1"/>
  <c r="V15" i="1" s="1"/>
  <c r="W15" i="1"/>
  <c r="O41" i="1"/>
  <c r="O24" i="1" s="1"/>
  <c r="P41" i="1"/>
  <c r="P24" i="1" s="1"/>
  <c r="Q41" i="1"/>
  <c r="R41" i="1"/>
  <c r="R24" i="1" s="1"/>
  <c r="Q24" i="1" l="1"/>
  <c r="Q14" i="1" s="1"/>
  <c r="M14" i="1" l="1"/>
  <c r="R14" i="1" l="1"/>
  <c r="N14" i="1"/>
  <c r="O14" i="1"/>
  <c r="V14" i="1" l="1"/>
  <c r="U14" i="1"/>
  <c r="I72" i="2" l="1"/>
  <c r="M72" i="2"/>
  <c r="Q72" i="2"/>
  <c r="I82" i="2"/>
  <c r="M82" i="2"/>
  <c r="Q82" i="2"/>
  <c r="I95" i="2"/>
  <c r="M95" i="2"/>
  <c r="Q95" i="2"/>
  <c r="I108" i="2"/>
  <c r="M108" i="2"/>
  <c r="Q108" i="2"/>
  <c r="I121" i="2"/>
  <c r="M121" i="2"/>
  <c r="Q121" i="2"/>
  <c r="I131" i="2"/>
  <c r="M131" i="2"/>
  <c r="Q131" i="2"/>
  <c r="I144" i="2"/>
  <c r="M144" i="2"/>
  <c r="Q144" i="2"/>
  <c r="M71" i="2" l="1"/>
  <c r="I71" i="2"/>
  <c r="Q71" i="2"/>
  <c r="Q67" i="2"/>
  <c r="M67" i="2"/>
  <c r="I67" i="2"/>
  <c r="S14" i="1" l="1"/>
  <c r="W14" i="1"/>
</calcChain>
</file>

<file path=xl/sharedStrings.xml><?xml version="1.0" encoding="utf-8"?>
<sst xmlns="http://schemas.openxmlformats.org/spreadsheetml/2006/main" count="753" uniqueCount="422">
  <si>
    <t>тыс. руб.</t>
  </si>
  <si>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</si>
  <si>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</si>
  <si>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</si>
  <si>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</si>
  <si>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</si>
  <si>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</si>
  <si>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</si>
  <si>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</si>
  <si>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</si>
  <si>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</si>
  <si>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федеральный бюджет</t>
  </si>
  <si>
    <t>бюджет автономного округа</t>
  </si>
  <si>
    <t>местный бюджет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</si>
  <si>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</si>
  <si>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</si>
  <si>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</si>
  <si>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Государственный заказчик "Нефтеюганский район"</t>
  </si>
  <si>
    <t>1.</t>
  </si>
  <si>
    <t>1.1.</t>
  </si>
  <si>
    <t>1.1.1.</t>
  </si>
  <si>
    <t>О2</t>
  </si>
  <si>
    <t>м</t>
  </si>
  <si>
    <t>1.1.2.</t>
  </si>
  <si>
    <t>2.</t>
  </si>
  <si>
    <t>2.1.</t>
  </si>
  <si>
    <t>2.1.1.</t>
  </si>
  <si>
    <t>2.1.2.</t>
  </si>
  <si>
    <t>3.</t>
  </si>
  <si>
    <t>3.1.</t>
  </si>
  <si>
    <t>3.1.1.</t>
  </si>
  <si>
    <t>II. АИП Нефтеюганского района</t>
  </si>
  <si>
    <t>Вид работ: СМР</t>
  </si>
  <si>
    <t>Таблица 2</t>
  </si>
  <si>
    <t>Капитальные вложения на 2019 год</t>
  </si>
  <si>
    <t>Капитальные вложения на 2020 год</t>
  </si>
  <si>
    <t>I</t>
  </si>
  <si>
    <t>2.2.</t>
  </si>
  <si>
    <t>км</t>
  </si>
  <si>
    <t>2.2.1.</t>
  </si>
  <si>
    <t>Вид работ: ПИР</t>
  </si>
  <si>
    <t>СМР</t>
  </si>
  <si>
    <t>2.3.</t>
  </si>
  <si>
    <t>2.3.1.</t>
  </si>
  <si>
    <t>3.2.</t>
  </si>
  <si>
    <t>3.2.1.</t>
  </si>
  <si>
    <t>4.</t>
  </si>
  <si>
    <t>5.</t>
  </si>
  <si>
    <t>5.1.</t>
  </si>
  <si>
    <t>5.1.1.</t>
  </si>
  <si>
    <t>6.</t>
  </si>
  <si>
    <t>6.1.</t>
  </si>
  <si>
    <t>6.1.1.</t>
  </si>
  <si>
    <t>6.2.</t>
  </si>
  <si>
    <t>6.2.1.</t>
  </si>
  <si>
    <t>6.3.</t>
  </si>
  <si>
    <t>мест</t>
  </si>
  <si>
    <t>80</t>
  </si>
  <si>
    <t>6.3.1.</t>
  </si>
  <si>
    <t>Вид работ: ПИР, СМР</t>
  </si>
  <si>
    <t>Комплекс "Школа-Детский сад" в п.Юганская Обь Нефтеюганского района (130 учащихся/ 80 мест)</t>
  </si>
  <si>
    <t>7.</t>
  </si>
  <si>
    <t>7.1.</t>
  </si>
  <si>
    <t>7.1.1.</t>
  </si>
  <si>
    <t>7.2.</t>
  </si>
  <si>
    <t>7.2.1.</t>
  </si>
  <si>
    <t>чел/час</t>
  </si>
  <si>
    <t>кВА</t>
  </si>
  <si>
    <t>2*630</t>
  </si>
  <si>
    <t>2018-2020</t>
  </si>
  <si>
    <t>Гкал/час</t>
  </si>
  <si>
    <t>15</t>
  </si>
  <si>
    <t>м3/сут</t>
  </si>
  <si>
    <t>м3/час</t>
  </si>
  <si>
    <t>Установка  блочный котельной в с. п.Усть-Юган Нефтеюганского района</t>
  </si>
  <si>
    <t>МВт</t>
  </si>
  <si>
    <t>5</t>
  </si>
  <si>
    <t>с.п.Салым</t>
  </si>
  <si>
    <t>г.п.Пойковский</t>
  </si>
  <si>
    <t>с.п.Сингапай</t>
  </si>
  <si>
    <t>II</t>
  </si>
  <si>
    <t>с.п.Лемпино.</t>
  </si>
  <si>
    <t>Реконструкция существующей котельной в сп.Лемпино Нефтеюганского с переносом емкостей резервного топлива (нефти) из зон санитарной охраны артскважин</t>
  </si>
  <si>
    <t>2016-2017</t>
  </si>
  <si>
    <t>1.2.</t>
  </si>
  <si>
    <t>1.2.1.</t>
  </si>
  <si>
    <t>1.2.2.</t>
  </si>
  <si>
    <t>1.3.</t>
  </si>
  <si>
    <t>1.3.1.</t>
  </si>
  <si>
    <t>Пешеходный мост по ул.Мира в с.п Лемпино Нефтеюганского района</t>
  </si>
  <si>
    <t>с.п.Куть-Ях:</t>
  </si>
  <si>
    <t>Вид работ:ПИР</t>
  </si>
  <si>
    <t>Улично-дорожная сеть к территории строительства многоквартирных жилых домов с.п.Куть-Ях Нефтеюганского района</t>
  </si>
  <si>
    <t>Реконструкция существующей ТП № 7 с увеличением мощности до 2х630 кВа в сп.Куть-Ях Нефтеюганского района</t>
  </si>
  <si>
    <t>кВа</t>
  </si>
  <si>
    <t>2х630</t>
  </si>
  <si>
    <t>с.п.Сентябрьский</t>
  </si>
  <si>
    <t>Вынос  ВЛ-10 кВ из зоны среднеэтажной жилой застройки в с.п.Сентябрьский Нефтеюганского района</t>
  </si>
  <si>
    <t>630*2</t>
  </si>
  <si>
    <t>2019-2020</t>
  </si>
  <si>
    <t>3.3.</t>
  </si>
  <si>
    <t>Автомобильная дорога  из с.п.Сентябрьский Нефтеюганского района (протяженность 1,3 км)</t>
  </si>
  <si>
    <t>3.3.1.</t>
  </si>
  <si>
    <t>3.4.</t>
  </si>
  <si>
    <t>Физкультурно-оздоровительный комплекс в с.п.Сентябрьский Нефтеюганского района</t>
  </si>
  <si>
    <t>3.4.1.</t>
  </si>
  <si>
    <t>с.п.Усть-Юган</t>
  </si>
  <si>
    <t>4.3.</t>
  </si>
  <si>
    <t>4.3.1.</t>
  </si>
  <si>
    <t>4.4.</t>
  </si>
  <si>
    <t>Реконструкция детского сада «Чебурашка» в п.Усть-Юган Нефтеюганского района</t>
  </si>
  <si>
    <t>4.5.</t>
  </si>
  <si>
    <t>Улично-дорожная сеть в п.Юганская Обь Нефтеюганского района</t>
  </si>
  <si>
    <t>2*400</t>
  </si>
  <si>
    <t>Реконструкция канализационной насосной станции с увеличением мощности до 1330 м3/сут, строительство напорного коллектора и КНС Гидронамыва в сп.Чеускино Нефтеюганского района</t>
  </si>
  <si>
    <t>7.3.</t>
  </si>
  <si>
    <t>Физкультурно-оздоровительный комплекс в с.п.Чеускино Нефтеюганского района (привязка проекта)</t>
  </si>
  <si>
    <t>7.3.1.</t>
  </si>
  <si>
    <t>Сети электроснабжения от ПС «ЛПХ»
и ПС «Вандрас» до существующих ТП
в сп.Салым Нефтеюганского района</t>
  </si>
  <si>
    <t>Строительство инженерных сетей для комплексного освоения территории планировочного квартала 03:02:02 в с.п.Салым Нефтеюганского района (со стротительством ТП 10/0,4/630 кВа)</t>
  </si>
  <si>
    <t>Реконструкция КТПН-250/10/0,4 кВа № 15 для электроснабжения МКД с установкой блочной 2-х трансформаторной подстанции БКТП-10/0,4 кВа по ул.45 лет Победы в сп.Салым Нефтеюганского района</t>
  </si>
  <si>
    <t>Магистральные сети водоснабжения к территории 5 мкр.
для комплексного освоения гп.Пойковский Нефтеюганского района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</si>
  <si>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</si>
  <si>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</si>
  <si>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</si>
  <si>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</si>
  <si>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</si>
  <si>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</si>
  <si>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</si>
  <si>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</si>
  <si>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</si>
  <si>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</si>
  <si>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</si>
  <si>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</si>
  <si>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</si>
  <si>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</si>
  <si>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</si>
  <si>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</si>
  <si>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Магистральные инженерные сети и объекты инженерной инфраструктуры для развития застроенной территории 3Б мткрорайона с учетом сноса ветхого/аварийного жилья в г.п.Пойковский Нефтеюганского района</t>
  </si>
  <si>
    <t>2017-2018</t>
  </si>
  <si>
    <t>2017-2020</t>
  </si>
  <si>
    <t xml:space="preserve"> Реконструкция противопожарного кольцевого водовода по ул.Солнечная и Кедровая в сп.Лемпино Нефтеюганского района</t>
  </si>
  <si>
    <t>4.1.</t>
  </si>
  <si>
    <t>4.1.1.</t>
  </si>
  <si>
    <t>4.2.</t>
  </si>
  <si>
    <t>4.2.1.</t>
  </si>
  <si>
    <t>Реконструкция существующей КТПН 630/6/0,4 кВа № 1 на 2 БКТП 400/6/0,4 кВа в п.Усть-Юган Нефтеюганского района</t>
  </si>
  <si>
    <t>Перенос существующей ТП в 3 Б мкр. с выносом ЛЭП 6 кВ с территории 5 мкр. в гп.Пойковский Нефтеюганского района</t>
  </si>
  <si>
    <t>2017-2019</t>
  </si>
  <si>
    <t>2017- 2018</t>
  </si>
  <si>
    <t>2018- 2020</t>
  </si>
  <si>
    <t>2018-2019</t>
  </si>
  <si>
    <t>Полигон складирования бытовых отходов в пгт.Пойковский Нефтеюганского района III очередь строительства</t>
  </si>
  <si>
    <t>5.2.</t>
  </si>
  <si>
    <t>5.2.1.</t>
  </si>
  <si>
    <t>4.4.1.</t>
  </si>
  <si>
    <t>5.1.2.</t>
  </si>
  <si>
    <t>га/тыс.м3</t>
  </si>
  <si>
    <t>5/500</t>
  </si>
  <si>
    <t>2.4.</t>
  </si>
  <si>
    <t>2.4.1.</t>
  </si>
  <si>
    <t>4.6.</t>
  </si>
  <si>
    <t>4.7.</t>
  </si>
  <si>
    <t>4.8.</t>
  </si>
  <si>
    <t>4.9.</t>
  </si>
  <si>
    <t>5.2.2.</t>
  </si>
  <si>
    <t>2.2.2.</t>
  </si>
  <si>
    <t>4.1.2.</t>
  </si>
  <si>
    <t>4.2.2.</t>
  </si>
  <si>
    <t>4.3.2.</t>
  </si>
  <si>
    <t>Реконструкция существующего ЦТП-5 и участков сетей теплоснабжения по улице Сибирская до ЦТП-5 в г.п.Пойковский Нефтеюганского района (3 этап)</t>
  </si>
  <si>
    <t>7.1.2.</t>
  </si>
  <si>
    <t xml:space="preserve">Реконструкция существующих КОС  в с.п.Куть-Ях Нефтеюганского района </t>
  </si>
  <si>
    <t>Реконструкция существующих КОС в с.п.Сентябрьский Нефтеюганского района</t>
  </si>
  <si>
    <t xml:space="preserve">Реконструкция КОС 100 м3/сут в п.Усть-Юган Нефтеюганского района </t>
  </si>
  <si>
    <t>Сельский дом культуры в сп.Куть-Ях Нефтеюганского района</t>
  </si>
  <si>
    <t>мест/тыс.томов</t>
  </si>
  <si>
    <t>206/10000</t>
  </si>
  <si>
    <t>Строительство сетей канализации по ул.Новая от СОШ № 1 до ближайшего колодца КК 67 в сп.Салым</t>
  </si>
  <si>
    <t>1.3.2.</t>
  </si>
  <si>
    <t>5.3.</t>
  </si>
  <si>
    <t>5.3.1.</t>
  </si>
  <si>
    <t>2.4.2.</t>
  </si>
  <si>
    <t>2.3.2.</t>
  </si>
  <si>
    <t>3.3.2.</t>
  </si>
  <si>
    <t>3.4.2.</t>
  </si>
  <si>
    <t>3.1.2.</t>
  </si>
  <si>
    <t>3.2.2.</t>
  </si>
  <si>
    <t>4.4.2.</t>
  </si>
  <si>
    <t>6.1.2.</t>
  </si>
  <si>
    <t>6.2.2.</t>
  </si>
  <si>
    <t>6.3.2.</t>
  </si>
  <si>
    <t>7.2.2.</t>
  </si>
  <si>
    <t>7.3.2.</t>
  </si>
  <si>
    <t>130/80</t>
  </si>
  <si>
    <t>5.3.2.</t>
  </si>
  <si>
    <t>6.4.</t>
  </si>
  <si>
    <t>6.4.1.</t>
  </si>
  <si>
    <t>6.4.2.</t>
  </si>
  <si>
    <t>Подпрограмма V.«Ресурсное обеспечение в сфере образования, науки и молодежной политики»</t>
  </si>
  <si>
    <t>О7</t>
  </si>
  <si>
    <t>иные И</t>
  </si>
  <si>
    <t>Перспективный период (67-ра от 12.02.2014 с изм. от 18.02.2016 № 71-ра)</t>
  </si>
  <si>
    <t>Таблица 1</t>
  </si>
  <si>
    <t>тыс.руб.</t>
  </si>
  <si>
    <t>2020-2021</t>
  </si>
  <si>
    <t>Муниципальная Программа "Обеспечение экологической безопасности Нефтеюганского района на 2017-2020 годы"</t>
  </si>
  <si>
    <t>150</t>
  </si>
  <si>
    <t>6.1.1</t>
  </si>
  <si>
    <t>6.1.2</t>
  </si>
  <si>
    <t>Ивестиционные предложения по объектам капитального строительства и реконструкции
по Адресной  инвестиционной программе Нефтеюганского района.</t>
  </si>
  <si>
    <t>Сметная стоимость по заключению о проверке достоверности сметной стоимости</t>
  </si>
  <si>
    <t>иные ВИ</t>
  </si>
  <si>
    <t>м/шт</t>
  </si>
  <si>
    <t>шт</t>
  </si>
  <si>
    <t xml:space="preserve">Вд работ: ПИР </t>
  </si>
  <si>
    <t>2.5.</t>
  </si>
  <si>
    <t>343977,28 цены 1 кв.2015</t>
  </si>
  <si>
    <t xml:space="preserve">Реконструкция сетей ТВС от ТК-1 до ТК-21 через ул.Юганская (замена участка ТВС от ТК-5 до ТК-6) п.Юганская Обь Нефтеюганского района </t>
  </si>
  <si>
    <t>Строительство ЛЭП и КТПН 2х400 кВА для многоквартирных домов по ул. 45 лет Победы сп.Салым нефтеюганского района</t>
  </si>
  <si>
    <t>шт, м</t>
  </si>
  <si>
    <t>2.6.</t>
  </si>
  <si>
    <t>Реконструкция КОС производительностью 200 м3/сут. в сп.Куть-Ях</t>
  </si>
  <si>
    <t xml:space="preserve"> м3/сут</t>
  </si>
  <si>
    <t>Реконструкция сеоей ТВС и ЦТП №2 до ТК 2-23 (замена участка сети ТВС от ЦТП №2 до ТК 2-18)в гп.Пойковский Нефтеюганского района</t>
  </si>
  <si>
    <t>Строительство стационарной инженерно-оборудованной площадки снеготаяния (с естественным таянием снега) в гп.Пойковский Нефтеюганского района</t>
  </si>
  <si>
    <t>т/год</t>
  </si>
  <si>
    <t>км.</t>
  </si>
  <si>
    <t>м3/сут.</t>
  </si>
  <si>
    <t>Вид работы:ПИР</t>
  </si>
  <si>
    <t>Капитальные вложения на 2021 год</t>
  </si>
  <si>
    <t>Реконструкция существующего здания общеобразовательного учреждения, строительство дополнительного корпуса по адресу:628327, Российская Федерация, Ханты-Мансийский автономный округ - Югра, Нефтеюганский район,сп.Салым, ул.Привокзальная, д.16</t>
  </si>
  <si>
    <t xml:space="preserve">Реконструкция здания НРБОУ ДОД "ДМШ №1" под организацию образовательного процесса НРБОУ "Пойковская СОШ №2", капитальный ремонт зданий ДМШ №1 и ПСОШ №2 в гп.Пойковский Нефтеюганского района </t>
  </si>
  <si>
    <t>Физкультурно-оздоровительный комплекс сп.Сингапай</t>
  </si>
  <si>
    <t>Инженерные сети 3"А"мкр.гп.Пойковский Нефтеюганского района</t>
  </si>
  <si>
    <t>Вд работ: СМР</t>
  </si>
  <si>
    <t>,073 канализация 0,674 тепло 0,963</t>
  </si>
  <si>
    <t>Строительство проезда от проспекта Мечтателей к земельным участкам ИЖС для льготной категории граждан в сп.Сингапай Нефтеюганского района</t>
  </si>
  <si>
    <t xml:space="preserve">Строительство проездов: Радужный, Дружбы и Малый, для земельных участков льготной категории граждан в сп.Салым Нефтеюганского района </t>
  </si>
  <si>
    <t xml:space="preserve">Строительство проезда к земельным участкам 7,8 ИЖС для льготных категорий граждан в 7А мкр.в пгт.Пойковский Нефтеюганского района </t>
  </si>
  <si>
    <t>3.5.</t>
  </si>
  <si>
    <t>Инженерная подгатовка территории микрорайона Коржавино (электрический сети, проезды) в гп.Пойковский Нефтеюганского района</t>
  </si>
  <si>
    <t>3.6.</t>
  </si>
  <si>
    <t>Инженерная подготовка территории гидронамыва в с.Чеускино Нефтеюганского района (1 очередь)</t>
  </si>
  <si>
    <t>эл.сети 3,23 дороги 3,1</t>
  </si>
  <si>
    <t>3.7.</t>
  </si>
  <si>
    <t>Инженерная подготовка территории гидронамыва в с.Чеускино Нефтеюганского района (2 очередь)</t>
  </si>
  <si>
    <t>эл.сети 2,48 дороги 4,3</t>
  </si>
  <si>
    <t>Сети водоснабжения водоотведения и связи для обеспечения земельного участка под строительство общеобразовательной школы на 1000 мест в гп.Пойковский Нефтеюганского района</t>
  </si>
  <si>
    <t>канализация-395м; ТВС-150 м (при 5 тр);телефонизация 400 м;КНС-1 шт</t>
  </si>
  <si>
    <t>Вд работ:  СМР</t>
  </si>
  <si>
    <t>Газоснабжение в сп.Куть-Ях Нефтеюганского района</t>
  </si>
  <si>
    <t>Приобретение и монтаж установки заводской готовности модульного типа для очистки бытовых стоков, производительностью 200 м3/сут.в сп.Усть-Юган</t>
  </si>
  <si>
    <t xml:space="preserve">Комплекс сооружений водоснабжения, водоочистки и сетей водоснабжения в сп. Сингапай Нефтеюганского района </t>
  </si>
  <si>
    <t xml:space="preserve">Строительство блочно-модульной водоочистной установки  производительностью 250 м3/сут в сп.Каркатеевы Нефтеюского района </t>
  </si>
  <si>
    <t xml:space="preserve">Строительство блочно-модульной водоочистной установки  производительностью 250 м3/сут в сп.Каркатеевы Нефтеюского района (геологоразведка и обустройство скважин) </t>
  </si>
  <si>
    <t xml:space="preserve">Сети водоснабжения сп.Каркатеевы Нефтеюганского района </t>
  </si>
  <si>
    <t xml:space="preserve">Реконструкция ВОС в гп.Пойковский </t>
  </si>
  <si>
    <t>2022;2025-2030</t>
  </si>
  <si>
    <t>Реконструкция ВОС в сп.Салым (переданные от РЖД)</t>
  </si>
  <si>
    <t>2019-ПИР;2021-СМР</t>
  </si>
  <si>
    <t>Муниципальная программа Нефтеюганского района "Обеспечение экологической безопасности Нефтеюганского района на 2019-2024 годы и на период до 2030года"</t>
  </si>
  <si>
    <t>Муниципальная программа "Образование 21 века на 2019-2024 годы и на период до 2030 года"</t>
  </si>
  <si>
    <t>Муниципальная программа Нефтеюганского района "Развитие физической культуры и спорта в Нефтеюганском районе на 2019-2024 годы и на плановый период до 2030 года"</t>
  </si>
  <si>
    <t>Муниципальная программа Нефтеюганского района  "Обеспечение доступным и комфортным жильем жителей  Нефтеюганского района на 2019-2024 годы и на период до 2030 года"</t>
  </si>
  <si>
    <t>Муниципальная программа Нефтеюганского района 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</si>
  <si>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</si>
  <si>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Культурно-образовательный комплекс в гп.Пойковский                    (1 очередь)</t>
  </si>
  <si>
    <t>зрительских мест</t>
  </si>
  <si>
    <t>400 мест           /71 мест               /48 мест</t>
  </si>
  <si>
    <t>Муниципальная программа Нефтеюганского района "Развитие физической культуры и спорта Нефтеюганского района на 2019-2024 годы и на плановый период до 2030 года"</t>
  </si>
  <si>
    <t xml:space="preserve">Физкультурно-оздоровительный комплекс гп.Пойковский </t>
  </si>
  <si>
    <t>Лыжероллерная трасса с твердым покрытием и электрическим освещением к объекту "Модульная лыжная база в районе сп.Каркатеевы Нефтеюганского района"</t>
  </si>
  <si>
    <t>Инженерные сети индивидуальной жилой застройки  Северо-Западной части восьмого микрорайона 2 этап (проезды); 4 этап (ветки присоединения) 6 этап (дорога №4) 7 этап (сети связи)</t>
  </si>
  <si>
    <t>проезды-3548 Дорога№4-495,5Сети связи - 1557</t>
  </si>
  <si>
    <t>2019-2024</t>
  </si>
  <si>
    <t xml:space="preserve">Строительство инженерных сетей к участку проспект Мечтателей 50 сп.Сингапай Нефтеюганского района </t>
  </si>
  <si>
    <t>ТВС-0,155 Самотечная канализация-0,120</t>
  </si>
  <si>
    <t>эл.сети 2,44 дороги 4,3</t>
  </si>
  <si>
    <t xml:space="preserve">Муниципальная программа Нефтеюганского района  «Обеспечение доступным и комфортным жильем  жителей Нефтеюганского района на 2019-2024 годы и на период до 2030 года"
</t>
  </si>
  <si>
    <t>Муниципальная программа Нефтеюганского района "Развитие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года"</t>
  </si>
  <si>
    <t>2021-2022</t>
  </si>
  <si>
    <t xml:space="preserve">Капитальный ремонт объектов жилищно-коммунального комплекса </t>
  </si>
  <si>
    <t>2019-2030</t>
  </si>
  <si>
    <t xml:space="preserve">Газоснабжение поселений Нефтеюганского района </t>
  </si>
  <si>
    <t>Муниципальная программа Нефтеюганского района "Обеспечение экологической безопасности Нефтеюганского района на 2019-2024 годы и на период до 2030 года"</t>
  </si>
  <si>
    <t xml:space="preserve">Реконструкция КОС в гп.Пойковский </t>
  </si>
  <si>
    <t>Вид работ:  СМР</t>
  </si>
  <si>
    <t>Устройство проездов по улицам  Новая, Зеленая в сп.Чеускино Нефтеюганского района</t>
  </si>
  <si>
    <t xml:space="preserve">Комплекс сооружений водоснабжения, установка ВОС,сети водоснабжения в сп.Куть-Ях Нефтеюганского района </t>
  </si>
  <si>
    <t>2021;             2025-2030</t>
  </si>
  <si>
    <t xml:space="preserve">Комплекс сооружений водоснабжения, водоочистки и сетей водоснабжения в сп.Сентябрьский </t>
  </si>
  <si>
    <t>Строительство водовода до пр.Мечтателей совмещенный с пожарным водоводом, сп.Салым</t>
  </si>
  <si>
    <t>Государственная программа автономного округа «Развитие образования »</t>
  </si>
  <si>
    <t>02 5 Е1 82680</t>
  </si>
  <si>
    <t>учащ./мест</t>
  </si>
  <si>
    <t>2013;2016-2019</t>
  </si>
  <si>
    <t>02 5 E182680</t>
  </si>
  <si>
    <t>275</t>
  </si>
  <si>
    <t xml:space="preserve">учащ. </t>
  </si>
  <si>
    <t>Вид работ: ПИР,СМР</t>
  </si>
  <si>
    <t>2018;2019-2020</t>
  </si>
  <si>
    <t>228003,48 цены 4 кв.2018</t>
  </si>
  <si>
    <t xml:space="preserve">Вид работ: ПИР,СМР </t>
  </si>
  <si>
    <t>Реконструкция  КОС-400 куб. м с увеличением до 800 куб.м  в сп.Салым Нефтеюганского района</t>
  </si>
  <si>
    <t xml:space="preserve">Инженерные сети квартала 03:02:03 сп.Cалым Нефтеюганского района </t>
  </si>
  <si>
    <t>2019-2021</t>
  </si>
  <si>
    <t>Инженерные сети индивидуальной жилой застройки Западно-Восточных участков комплексной застройки по ул.Молодежная сп.Куть-Ях Нефтеюганского района</t>
  </si>
  <si>
    <t>Инженерная подготовка территории гидронамыва в с.Чеускино Нефтеюганского района  (3 очередь)</t>
  </si>
  <si>
    <t xml:space="preserve">Строительство теплотрассы, водопровода от глухой врезки до ТК-22 сп.Сингапай Нефтеюганский район </t>
  </si>
  <si>
    <t>Приобретение и монтаж установки заводской готовности модульного типа  для очистки бытовых стоков, производительностью 20м3/сут. в сп.Лемпино</t>
  </si>
  <si>
    <t xml:space="preserve">Реконструкция КНС с увеличением мощности сп.Сингапай Нефтеюганского района </t>
  </si>
  <si>
    <t xml:space="preserve">Комплекс сооружений водоснабжения, установка ВОС-100м3/сутки, сети водоснабжения в сп.Куть-Ях Нефтеюганского района </t>
  </si>
  <si>
    <t>2020-2021; 2022-2026</t>
  </si>
  <si>
    <t>2019;      2020</t>
  </si>
  <si>
    <t>2019;            2020</t>
  </si>
  <si>
    <t>2019;           2020</t>
  </si>
  <si>
    <t>2019;            2021</t>
  </si>
  <si>
    <t>2019;             2020</t>
  </si>
  <si>
    <t>2020;              2021</t>
  </si>
  <si>
    <t>2019;            2022</t>
  </si>
  <si>
    <t>2019;                    2022</t>
  </si>
  <si>
    <t>2019;                2020</t>
  </si>
  <si>
    <t xml:space="preserve">Приобретение,  монтаж и пусконаладочные работы установки заводской готовности модульного типа мощностью 80м3/сут для обезжелезивания подземной пресной воды для централизованного водоснабжения сп.Лемпино Нефтеюганкого района </t>
  </si>
  <si>
    <t>2.5.1.</t>
  </si>
  <si>
    <t>2.6.1.</t>
  </si>
  <si>
    <t>2.7.</t>
  </si>
  <si>
    <t>2.7.1.</t>
  </si>
  <si>
    <t>3.5.1</t>
  </si>
  <si>
    <t>4.1</t>
  </si>
  <si>
    <t>4.1.1</t>
  </si>
  <si>
    <t>4.3.1</t>
  </si>
  <si>
    <t>4.5.1.</t>
  </si>
  <si>
    <t>4.6.1.</t>
  </si>
  <si>
    <t>4.7.1.</t>
  </si>
  <si>
    <t>4.8.1.</t>
  </si>
  <si>
    <t>"Этнопарк Пунси"</t>
  </si>
  <si>
    <t>Капитальные вложения на 2022год</t>
  </si>
  <si>
    <t>Капитальные вложения на 2023 год</t>
  </si>
  <si>
    <t>Капитальные вложения на 2024 год</t>
  </si>
  <si>
    <t>Капитальные вложения на 2025-2030 год</t>
  </si>
  <si>
    <t>Строительство инженерных сетей ул.Дорожная сп.Лемпино Нефтеюганского района</t>
  </si>
  <si>
    <t>2023;2024</t>
  </si>
  <si>
    <t>Строительство инженерных сетей к земельному участку №37     2 микрорайона гп.Пойоковский</t>
  </si>
  <si>
    <t>Строительство инде;ерных сетей к земельному участку №38          2 микрорайона гп.Пойковский</t>
  </si>
  <si>
    <t>2.8.</t>
  </si>
  <si>
    <t>2.8.1.</t>
  </si>
  <si>
    <t>КНС и сети канализации 5 микрорайона гп.Пойковский Нефтеюганского района</t>
  </si>
  <si>
    <t>м3/сут/2км</t>
  </si>
  <si>
    <t>КОС-700 в сп.Сингапай</t>
  </si>
  <si>
    <t>КОС-400 в сп.Сентябрьский</t>
  </si>
  <si>
    <t xml:space="preserve">Вид работ: ПИР </t>
  </si>
  <si>
    <t>КОС-400 в с.Чеускино</t>
  </si>
  <si>
    <t>4.9.1.</t>
  </si>
  <si>
    <t>КОС-600 в сп.Каркатеевы</t>
  </si>
  <si>
    <t>4.10.</t>
  </si>
  <si>
    <t>КОС-БИО п.Сивысь-Ях</t>
  </si>
  <si>
    <t>4.10.1.</t>
  </si>
  <si>
    <t>4.11.</t>
  </si>
  <si>
    <t>4.11.1.</t>
  </si>
  <si>
    <t>4.12.</t>
  </si>
  <si>
    <t>4.12.1.</t>
  </si>
  <si>
    <t>4.13.</t>
  </si>
  <si>
    <t>4.13.1.</t>
  </si>
  <si>
    <t>4.14.</t>
  </si>
  <si>
    <t>4.14.1</t>
  </si>
  <si>
    <t>Комплекс сооружения, водоочистки и сетей водоснабжения в сп.Усть-Юган (сп.Усть-Юган)</t>
  </si>
  <si>
    <t>Комплекс сооружений водоснабжения,водоочистки сетей водоснабжения в сп.Усть-Юган (ст.Усть-Юган)</t>
  </si>
  <si>
    <t>2024;2024</t>
  </si>
  <si>
    <t>4.15.</t>
  </si>
  <si>
    <t>4.15.1.</t>
  </si>
  <si>
    <t>Комплекс сооружений водоснабжения, водоочистки и сетей водоснабжения в сп.Усть-Юган (п.Юганская Обь)</t>
  </si>
  <si>
    <t>2024;           2025-2030</t>
  </si>
  <si>
    <t>4.16.</t>
  </si>
  <si>
    <t>4.16.1.</t>
  </si>
  <si>
    <t>4.17.</t>
  </si>
  <si>
    <t>4.17.1</t>
  </si>
  <si>
    <t>Реконструкция ВОС в сп.Салым</t>
  </si>
  <si>
    <t>2024;          2025-2030</t>
  </si>
  <si>
    <t>4.18.</t>
  </si>
  <si>
    <t>4.18.1.</t>
  </si>
  <si>
    <t>4.19.</t>
  </si>
  <si>
    <t>4.19.1.</t>
  </si>
  <si>
    <t>Реконструкция сетей горячего и холодного водоснабжения в сп.Салым</t>
  </si>
  <si>
    <t>2024;2028</t>
  </si>
  <si>
    <t>4.20.</t>
  </si>
  <si>
    <t>4.21.</t>
  </si>
  <si>
    <t>Реконструкция сетей горячего и холодного водоснабжения в гп.Пойковский</t>
  </si>
  <si>
    <t>4.20.1.</t>
  </si>
  <si>
    <t>4.21.1.</t>
  </si>
  <si>
    <t>Реконструкция сетей горячего и холодного водоснабжения в сп.Каркатеевы</t>
  </si>
  <si>
    <t>4.22.1.</t>
  </si>
  <si>
    <t>4.22.</t>
  </si>
  <si>
    <t>Реконструкция сетей горячего и холодного водоснабжения в сп.Куть-Ях</t>
  </si>
  <si>
    <t>4.23.</t>
  </si>
  <si>
    <t>4.23.1.</t>
  </si>
  <si>
    <t>Реконструкция сетей горячего и холодного водоснабжения в сп.Усть-Юган</t>
  </si>
  <si>
    <t>4.24.</t>
  </si>
  <si>
    <t>4.24.1.</t>
  </si>
  <si>
    <t>Реконструкция сетей горячего и холодного водоснабжения в сп.Усть-Юган (п.Юганская Обь)</t>
  </si>
  <si>
    <t>4.25.</t>
  </si>
  <si>
    <t>4.25.1.</t>
  </si>
  <si>
    <t>Реконструкция сетей горячего и холодного водоснабжения в сп.Сингапай</t>
  </si>
  <si>
    <t>4.26.</t>
  </si>
  <si>
    <t>4.26.1.</t>
  </si>
  <si>
    <t>Реконструкция сетей горячего и холодного водоснабжения в с.Чеускино</t>
  </si>
  <si>
    <t>Средняя общеобразовательная школа в пгт.Пойковский (Общеобразовательная организация с углубленным изучением отдельных предметов с универсальной безбарьерной средой )</t>
  </si>
  <si>
    <t>2022-2024</t>
  </si>
  <si>
    <t xml:space="preserve">Реконструкция здания школы, расположенного по адресу: Нефтеюганский район, пос.Салым, ул.Новая,дом №13 </t>
  </si>
  <si>
    <t xml:space="preserve">мест </t>
  </si>
  <si>
    <t>2019-2020;2026-2028;</t>
  </si>
  <si>
    <t>Реконструкция здания школы, расположенного по адресу: Нефтеюганский район, п.Каркатеевы, ул.Центральная,д.42</t>
  </si>
  <si>
    <t>2018-2019; 2026-2028</t>
  </si>
  <si>
    <t xml:space="preserve">Сельский дом культуры в сп.Куть-Ях  </t>
  </si>
  <si>
    <t>150 мест</t>
  </si>
  <si>
    <t>2025-2027</t>
  </si>
  <si>
    <t xml:space="preserve"> </t>
  </si>
  <si>
    <t>80 чел/час</t>
  </si>
  <si>
    <t>на 2019 год и на плановый период 2020 и 2021 годов</t>
  </si>
  <si>
    <t>Адресная инвестиционная программа Нефтеюганского района</t>
  </si>
  <si>
    <t xml:space="preserve">Приложение к Адресной инвестиционной 
программе Нефтеюганского района на 2019 год 
и на плановый период 2020 и 2021 годов                                                                    </t>
  </si>
  <si>
    <t>Приложение                                                                     
к постановлению администрации                                                  
Нефтеюганского района                                                          
от 04.06.2019 № 1195-па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</si>
</sst>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General"/>
    <numFmt numFmtId="166" formatCode="[$-419]mmm&quot;.&quot;yy"/>
    <numFmt numFmtId="167" formatCode="[$-419]0"/>
    <numFmt numFmtId="168" formatCode="[$-419]dd&quot;.&quot;mm&quot;.&quot;yyyy"/>
    <numFmt numFmtId="169" formatCode="#,##0.00&quot; &quot;[$руб.-419];[Red]&quot;-&quot;#,##0.00&quot; &quot;[$руб.-419]"/>
    <numFmt numFmtId="170" formatCode="_-* #,##0.00\ _р_._-;\-* #,##0.00\ _р_._-;_-* &quot;-&quot;??\ _р_._-;_-@_-"/>
    <numFmt numFmtId="171" formatCode="#,##0.00000"/>
    <numFmt numFmtId="172" formatCode="0.000"/>
  </numFmts>
  <fonts count="22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EEECE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 tint="-0.34998626667073579"/>
        <bgColor rgb="FFF2DC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EBF1DE"/>
      </patternFill>
    </fill>
    <fill>
      <patternFill patternType="solid">
        <fgColor theme="0"/>
        <bgColor rgb="FFEEECE1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165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9" fontId="4" fillId="0" borderId="0" applyBorder="0" applyProtection="0"/>
    <xf numFmtId="0" fontId="1" fillId="0" borderId="0"/>
    <xf numFmtId="170" fontId="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</cellStyleXfs>
  <cellXfs count="297">
    <xf numFmtId="0" fontId="0" fillId="0" borderId="0" xfId="0"/>
    <xf numFmtId="165" fontId="5" fillId="0" borderId="0" xfId="1" applyFont="1" applyFill="1" applyAlignment="1"/>
    <xf numFmtId="165" fontId="8" fillId="0" borderId="1" xfId="1" applyFont="1" applyFill="1" applyBorder="1" applyAlignment="1">
      <alignment horizontal="center" vertical="center" wrapText="1"/>
    </xf>
    <xf numFmtId="165" fontId="9" fillId="0" borderId="1" xfId="1" applyFont="1" applyFill="1" applyBorder="1" applyAlignment="1">
      <alignment horizontal="center" vertical="center" wrapText="1"/>
    </xf>
    <xf numFmtId="165" fontId="9" fillId="0" borderId="0" xfId="1" applyFont="1" applyFill="1" applyAlignment="1">
      <alignment horizontal="center"/>
    </xf>
    <xf numFmtId="165" fontId="5" fillId="2" borderId="0" xfId="1" applyFont="1" applyFill="1" applyAlignment="1"/>
    <xf numFmtId="165" fontId="6" fillId="3" borderId="0" xfId="1" applyFont="1" applyFill="1" applyAlignment="1"/>
    <xf numFmtId="165" fontId="5" fillId="0" borderId="1" xfId="1" applyFont="1" applyFill="1" applyBorder="1" applyAlignment="1">
      <alignment vertical="center" wrapText="1"/>
    </xf>
    <xf numFmtId="165" fontId="5" fillId="0" borderId="1" xfId="1" applyFont="1" applyFill="1" applyBorder="1" applyAlignment="1">
      <alignment horizontal="center" vertical="center" wrapText="1"/>
    </xf>
    <xf numFmtId="165" fontId="5" fillId="0" borderId="0" xfId="1" applyFont="1" applyFill="1" applyAlignment="1">
      <alignment vertical="center" wrapText="1"/>
    </xf>
    <xf numFmtId="165" fontId="5" fillId="0" borderId="0" xfId="1" applyFont="1" applyFill="1" applyAlignment="1">
      <alignment horizontal="right"/>
    </xf>
    <xf numFmtId="165" fontId="6" fillId="0" borderId="0" xfId="1" applyFont="1" applyFill="1" applyAlignment="1">
      <alignment vertical="top"/>
    </xf>
    <xf numFmtId="165" fontId="6" fillId="0" borderId="0" xfId="1" applyFont="1" applyFill="1" applyAlignment="1">
      <alignment vertical="center" wrapText="1"/>
    </xf>
    <xf numFmtId="165" fontId="6" fillId="0" borderId="1" xfId="1" applyFont="1" applyFill="1" applyBorder="1" applyAlignment="1">
      <alignment vertical="center" wrapText="1"/>
    </xf>
    <xf numFmtId="165" fontId="6" fillId="0" borderId="0" xfId="1" applyFont="1" applyFill="1" applyAlignment="1"/>
    <xf numFmtId="165" fontId="2" fillId="0" borderId="0" xfId="1" applyFont="1" applyFill="1" applyAlignment="1"/>
    <xf numFmtId="165" fontId="5" fillId="0" borderId="5" xfId="1" applyFont="1" applyFill="1" applyBorder="1" applyAlignment="1"/>
    <xf numFmtId="165" fontId="7" fillId="0" borderId="5" xfId="1" applyFont="1" applyFill="1" applyBorder="1" applyAlignment="1">
      <alignment horizontal="left" vertical="center" wrapText="1"/>
    </xf>
    <xf numFmtId="165" fontId="5" fillId="4" borderId="0" xfId="1" applyFont="1" applyFill="1" applyAlignment="1"/>
    <xf numFmtId="165" fontId="7" fillId="4" borderId="0" xfId="1" applyFont="1" applyFill="1" applyAlignment="1"/>
    <xf numFmtId="165" fontId="5" fillId="4" borderId="5" xfId="1" applyFont="1" applyFill="1" applyBorder="1" applyAlignment="1"/>
    <xf numFmtId="165" fontId="5" fillId="9" borderId="0" xfId="1" applyFont="1" applyFill="1" applyAlignment="1"/>
    <xf numFmtId="0" fontId="0" fillId="9" borderId="0" xfId="0" applyFill="1"/>
    <xf numFmtId="165" fontId="5" fillId="4" borderId="0" xfId="1" applyFont="1" applyFill="1" applyBorder="1" applyAlignment="1"/>
    <xf numFmtId="2" fontId="5" fillId="0" borderId="0" xfId="1" applyNumberFormat="1" applyFont="1" applyFill="1" applyAlignment="1"/>
    <xf numFmtId="2" fontId="8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65" fontId="5" fillId="0" borderId="0" xfId="1" applyFont="1" applyFill="1" applyBorder="1" applyAlignment="1"/>
    <xf numFmtId="165" fontId="7" fillId="0" borderId="0" xfId="1" applyFont="1" applyFill="1" applyBorder="1" applyAlignment="1">
      <alignment vertical="center"/>
    </xf>
    <xf numFmtId="2" fontId="7" fillId="0" borderId="0" xfId="1" applyNumberFormat="1" applyFont="1" applyFill="1" applyBorder="1" applyAlignment="1">
      <alignment vertical="center"/>
    </xf>
    <xf numFmtId="165" fontId="10" fillId="0" borderId="0" xfId="1" applyFont="1" applyFill="1" applyBorder="1" applyAlignment="1"/>
    <xf numFmtId="165" fontId="10" fillId="0" borderId="0" xfId="1" applyFont="1" applyFill="1" applyBorder="1" applyAlignment="1">
      <alignment vertical="center"/>
    </xf>
    <xf numFmtId="2" fontId="5" fillId="0" borderId="0" xfId="1" applyNumberFormat="1" applyFont="1" applyFill="1" applyBorder="1" applyAlignment="1"/>
    <xf numFmtId="0" fontId="0" fillId="0" borderId="0" xfId="0" applyBorder="1"/>
    <xf numFmtId="165" fontId="16" fillId="0" borderId="0" xfId="1" applyFont="1" applyFill="1" applyBorder="1" applyAlignment="1">
      <alignment wrapText="1"/>
    </xf>
    <xf numFmtId="165" fontId="7" fillId="0" borderId="6" xfId="1" applyFont="1" applyFill="1" applyBorder="1" applyAlignment="1">
      <alignment horizontal="left" vertical="top" wrapText="1"/>
    </xf>
    <xf numFmtId="165" fontId="7" fillId="0" borderId="5" xfId="1" applyFont="1" applyFill="1" applyBorder="1" applyAlignment="1">
      <alignment vertical="center" wrapText="1"/>
    </xf>
    <xf numFmtId="165" fontId="7" fillId="0" borderId="5" xfId="1" applyFont="1" applyFill="1" applyBorder="1" applyAlignment="1">
      <alignment wrapText="1"/>
    </xf>
    <xf numFmtId="165" fontId="7" fillId="0" borderId="5" xfId="1" applyFont="1" applyFill="1" applyBorder="1" applyAlignment="1">
      <alignment vertical="center"/>
    </xf>
    <xf numFmtId="165" fontId="5" fillId="11" borderId="5" xfId="1" applyFont="1" applyFill="1" applyBorder="1" applyAlignment="1"/>
    <xf numFmtId="43" fontId="7" fillId="0" borderId="5" xfId="1" applyNumberFormat="1" applyFont="1" applyFill="1" applyBorder="1" applyAlignment="1">
      <alignment vertical="center"/>
    </xf>
    <xf numFmtId="2" fontId="5" fillId="0" borderId="5" xfId="1" applyNumberFormat="1" applyFont="1" applyFill="1" applyBorder="1" applyAlignment="1"/>
    <xf numFmtId="165" fontId="5" fillId="0" borderId="5" xfId="1" applyFont="1" applyFill="1" applyBorder="1" applyAlignment="1">
      <alignment wrapText="1"/>
    </xf>
    <xf numFmtId="165" fontId="5" fillId="0" borderId="5" xfId="1" applyFont="1" applyFill="1" applyBorder="1" applyAlignment="1">
      <alignment horizontal="left" wrapText="1"/>
    </xf>
    <xf numFmtId="165" fontId="5" fillId="0" borderId="5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/>
    <xf numFmtId="164" fontId="5" fillId="0" borderId="5" xfId="1" applyNumberFormat="1" applyFont="1" applyFill="1" applyBorder="1" applyAlignment="1">
      <alignment horizontal="center" vertical="center"/>
    </xf>
    <xf numFmtId="165" fontId="7" fillId="4" borderId="5" xfId="1" applyFont="1" applyFill="1" applyBorder="1" applyAlignment="1"/>
    <xf numFmtId="0" fontId="19" fillId="4" borderId="0" xfId="0" applyFont="1" applyFill="1"/>
    <xf numFmtId="165" fontId="7" fillId="4" borderId="0" xfId="1" applyFont="1" applyFill="1" applyAlignment="1" applyProtection="1">
      <alignment horizontal="center"/>
    </xf>
    <xf numFmtId="165" fontId="7" fillId="5" borderId="0" xfId="1" applyFont="1" applyFill="1" applyAlignment="1"/>
    <xf numFmtId="165" fontId="7" fillId="7" borderId="0" xfId="1" applyFont="1" applyFill="1" applyAlignment="1"/>
    <xf numFmtId="165" fontId="7" fillId="0" borderId="5" xfId="1" applyFont="1" applyFill="1" applyBorder="1" applyAlignment="1"/>
    <xf numFmtId="165" fontId="7" fillId="0" borderId="5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/>
    <xf numFmtId="165" fontId="7" fillId="6" borderId="0" xfId="1" applyFont="1" applyFill="1" applyAlignment="1"/>
    <xf numFmtId="165" fontId="7" fillId="8" borderId="0" xfId="1" applyFont="1" applyFill="1" applyAlignment="1"/>
    <xf numFmtId="165" fontId="7" fillId="4" borderId="0" xfId="1" applyFont="1" applyFill="1" applyBorder="1" applyAlignment="1"/>
    <xf numFmtId="0" fontId="19" fillId="4" borderId="0" xfId="0" applyFont="1" applyFill="1" applyBorder="1"/>
    <xf numFmtId="165" fontId="5" fillId="0" borderId="7" xfId="1" applyFont="1" applyFill="1" applyBorder="1" applyAlignment="1"/>
    <xf numFmtId="164" fontId="5" fillId="0" borderId="7" xfId="1" applyNumberFormat="1" applyFont="1" applyFill="1" applyBorder="1" applyAlignment="1"/>
    <xf numFmtId="0" fontId="0" fillId="11" borderId="5" xfId="0" applyFill="1" applyBorder="1"/>
    <xf numFmtId="165" fontId="5" fillId="0" borderId="5" xfId="1" applyFont="1" applyFill="1" applyBorder="1" applyAlignment="1">
      <alignment horizontal="center"/>
    </xf>
    <xf numFmtId="165" fontId="5" fillId="11" borderId="14" xfId="1" applyFont="1" applyFill="1" applyBorder="1" applyAlignment="1"/>
    <xf numFmtId="164" fontId="5" fillId="0" borderId="5" xfId="1" applyNumberFormat="1" applyFont="1" applyFill="1" applyBorder="1" applyAlignment="1">
      <alignment vertical="center"/>
    </xf>
    <xf numFmtId="165" fontId="8" fillId="0" borderId="1" xfId="1" applyFont="1" applyFill="1" applyBorder="1" applyAlignment="1">
      <alignment vertical="center" wrapText="1"/>
    </xf>
    <xf numFmtId="165" fontId="9" fillId="0" borderId="1" xfId="1" applyFont="1" applyFill="1" applyBorder="1" applyAlignment="1">
      <alignment vertical="center" wrapText="1"/>
    </xf>
    <xf numFmtId="164" fontId="5" fillId="0" borderId="7" xfId="1" applyNumberFormat="1" applyFont="1" applyFill="1" applyBorder="1" applyAlignment="1">
      <alignment vertical="center"/>
    </xf>
    <xf numFmtId="165" fontId="5" fillId="0" borderId="5" xfId="1" applyFont="1" applyFill="1" applyBorder="1" applyAlignment="1">
      <alignment horizontal="center" vertical="center"/>
    </xf>
    <xf numFmtId="165" fontId="7" fillId="0" borderId="5" xfId="1" applyFont="1" applyFill="1" applyBorder="1" applyAlignment="1">
      <alignment horizontal="center" vertical="center"/>
    </xf>
    <xf numFmtId="165" fontId="5" fillId="4" borderId="14" xfId="1" applyFont="1" applyFill="1" applyBorder="1" applyAlignment="1"/>
    <xf numFmtId="0" fontId="0" fillId="4" borderId="5" xfId="0" applyFill="1" applyBorder="1"/>
    <xf numFmtId="2" fontId="5" fillId="0" borderId="5" xfId="1" applyNumberFormat="1" applyFont="1" applyFill="1" applyBorder="1" applyAlignment="1">
      <alignment horizontal="center" vertical="center"/>
    </xf>
    <xf numFmtId="165" fontId="5" fillId="13" borderId="0" xfId="1" applyFont="1" applyFill="1" applyAlignment="1"/>
    <xf numFmtId="165" fontId="6" fillId="12" borderId="0" xfId="1" applyFont="1" applyFill="1" applyAlignment="1"/>
    <xf numFmtId="164" fontId="5" fillId="4" borderId="0" xfId="1" applyNumberFormat="1" applyFont="1" applyFill="1" applyAlignment="1"/>
    <xf numFmtId="165" fontId="7" fillId="4" borderId="0" xfId="1" applyFont="1" applyFill="1" applyBorder="1" applyAlignment="1" applyProtection="1">
      <alignment horizontal="center"/>
    </xf>
    <xf numFmtId="165" fontId="7" fillId="5" borderId="0" xfId="1" applyFont="1" applyFill="1" applyBorder="1" applyAlignment="1"/>
    <xf numFmtId="165" fontId="7" fillId="7" borderId="0" xfId="1" applyFont="1" applyFill="1" applyBorder="1" applyAlignment="1"/>
    <xf numFmtId="165" fontId="7" fillId="6" borderId="0" xfId="1" applyFont="1" applyFill="1" applyBorder="1" applyAlignment="1"/>
    <xf numFmtId="165" fontId="7" fillId="8" borderId="0" xfId="1" applyFont="1" applyFill="1" applyBorder="1" applyAlignment="1"/>
    <xf numFmtId="165" fontId="7" fillId="10" borderId="0" xfId="1" applyFont="1" applyFill="1" applyBorder="1" applyAlignment="1"/>
    <xf numFmtId="165" fontId="7" fillId="10" borderId="0" xfId="1" applyFont="1" applyFill="1" applyAlignment="1"/>
    <xf numFmtId="165" fontId="7" fillId="14" borderId="0" xfId="1" applyFont="1" applyFill="1" applyBorder="1" applyAlignment="1"/>
    <xf numFmtId="164" fontId="14" fillId="4" borderId="0" xfId="0" applyNumberFormat="1" applyFont="1" applyFill="1" applyBorder="1"/>
    <xf numFmtId="165" fontId="7" fillId="11" borderId="0" xfId="1" applyFont="1" applyFill="1" applyAlignment="1"/>
    <xf numFmtId="0" fontId="19" fillId="11" borderId="0" xfId="0" applyFont="1" applyFill="1"/>
    <xf numFmtId="0" fontId="19" fillId="4" borderId="5" xfId="0" applyFont="1" applyFill="1" applyBorder="1"/>
    <xf numFmtId="165" fontId="7" fillId="4" borderId="14" xfId="1" applyFont="1" applyFill="1" applyBorder="1" applyAlignment="1"/>
    <xf numFmtId="165" fontId="7" fillId="0" borderId="0" xfId="1" applyFont="1" applyFill="1" applyAlignment="1">
      <alignment horizontal="center" vertical="center"/>
    </xf>
    <xf numFmtId="165" fontId="7" fillId="0" borderId="3" xfId="1" applyFont="1" applyFill="1" applyBorder="1" applyAlignment="1">
      <alignment horizontal="center" vertical="center"/>
    </xf>
    <xf numFmtId="165" fontId="5" fillId="0" borderId="7" xfId="1" applyFont="1" applyFill="1" applyBorder="1" applyAlignment="1">
      <alignment horizontal="center"/>
    </xf>
    <xf numFmtId="165" fontId="7" fillId="0" borderId="1" xfId="1" applyFont="1" applyFill="1" applyBorder="1" applyAlignment="1">
      <alignment horizontal="center" vertical="center" wrapText="1"/>
    </xf>
    <xf numFmtId="165" fontId="5" fillId="0" borderId="7" xfId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/>
    </xf>
    <xf numFmtId="165" fontId="6" fillId="0" borderId="1" xfId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justify" vertical="center" wrapText="1"/>
    </xf>
    <xf numFmtId="43" fontId="5" fillId="0" borderId="1" xfId="1" applyNumberFormat="1" applyFont="1" applyFill="1" applyBorder="1" applyAlignment="1">
      <alignment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 wrapText="1"/>
    </xf>
    <xf numFmtId="43" fontId="6" fillId="0" borderId="1" xfId="1" applyNumberFormat="1" applyFont="1" applyFill="1" applyBorder="1" applyAlignment="1">
      <alignment horizontal="center" wrapText="1"/>
    </xf>
    <xf numFmtId="43" fontId="5" fillId="0" borderId="1" xfId="1" applyNumberFormat="1" applyFont="1" applyFill="1" applyBorder="1" applyAlignment="1">
      <alignment horizontal="center" vertical="center"/>
    </xf>
    <xf numFmtId="43" fontId="6" fillId="0" borderId="1" xfId="1" applyNumberFormat="1" applyFont="1" applyFill="1" applyBorder="1" applyAlignment="1">
      <alignment horizontal="center" vertical="center"/>
    </xf>
    <xf numFmtId="165" fontId="10" fillId="0" borderId="1" xfId="1" applyFont="1" applyFill="1" applyBorder="1" applyAlignment="1">
      <alignment horizontal="justify" vertical="center" wrapText="1"/>
    </xf>
    <xf numFmtId="43" fontId="6" fillId="0" borderId="9" xfId="1" applyNumberFormat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  <xf numFmtId="43" fontId="5" fillId="0" borderId="4" xfId="1" applyNumberFormat="1" applyFont="1" applyFill="1" applyBorder="1" applyAlignment="1">
      <alignment horizontal="center" vertical="center" wrapText="1"/>
    </xf>
    <xf numFmtId="43" fontId="5" fillId="0" borderId="4" xfId="1" applyNumberFormat="1" applyFont="1" applyFill="1" applyBorder="1" applyAlignment="1">
      <alignment vertical="center" wrapText="1"/>
    </xf>
    <xf numFmtId="43" fontId="6" fillId="0" borderId="4" xfId="1" applyNumberFormat="1" applyFont="1" applyFill="1" applyBorder="1" applyAlignment="1">
      <alignment horizontal="center" vertical="center"/>
    </xf>
    <xf numFmtId="43" fontId="5" fillId="0" borderId="5" xfId="1" applyNumberFormat="1" applyFont="1" applyFill="1" applyBorder="1" applyAlignment="1"/>
    <xf numFmtId="43" fontId="6" fillId="0" borderId="2" xfId="1" applyNumberFormat="1" applyFont="1" applyFill="1" applyBorder="1" applyAlignment="1">
      <alignment horizontal="center" vertical="center"/>
    </xf>
    <xf numFmtId="43" fontId="5" fillId="0" borderId="1" xfId="1" applyNumberFormat="1" applyFont="1" applyFill="1" applyBorder="1" applyAlignment="1">
      <alignment horizontal="center" vertical="center" wrapText="1"/>
    </xf>
    <xf numFmtId="43" fontId="5" fillId="0" borderId="6" xfId="1" applyNumberFormat="1" applyFont="1" applyFill="1" applyBorder="1" applyAlignment="1">
      <alignment horizontal="center" vertical="center"/>
    </xf>
    <xf numFmtId="165" fontId="5" fillId="0" borderId="12" xfId="1" applyFont="1" applyFill="1" applyBorder="1" applyAlignment="1">
      <alignment horizontal="center" vertical="center" wrapText="1"/>
    </xf>
    <xf numFmtId="165" fontId="10" fillId="0" borderId="12" xfId="1" applyFont="1" applyFill="1" applyBorder="1" applyAlignment="1">
      <alignment horizontal="justify" vertical="center" wrapText="1"/>
    </xf>
    <xf numFmtId="167" fontId="5" fillId="0" borderId="12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43" fontId="5" fillId="0" borderId="12" xfId="1" applyNumberFormat="1" applyFont="1" applyFill="1" applyBorder="1" applyAlignment="1">
      <alignment horizontal="center" vertical="center" wrapText="1"/>
    </xf>
    <xf numFmtId="43" fontId="5" fillId="0" borderId="13" xfId="1" applyNumberFormat="1" applyFont="1" applyFill="1" applyBorder="1" applyAlignment="1">
      <alignment horizontal="center" vertical="center" wrapText="1"/>
    </xf>
    <xf numFmtId="43" fontId="5" fillId="0" borderId="6" xfId="1" applyNumberFormat="1" applyFont="1" applyFill="1" applyBorder="1" applyAlignment="1">
      <alignment vertical="center" wrapText="1"/>
    </xf>
    <xf numFmtId="43" fontId="5" fillId="0" borderId="6" xfId="1" applyNumberFormat="1" applyFont="1" applyFill="1" applyBorder="1" applyAlignment="1">
      <alignment horizontal="center" vertical="center" wrapText="1"/>
    </xf>
    <xf numFmtId="165" fontId="7" fillId="0" borderId="5" xfId="1" applyFont="1" applyFill="1" applyBorder="1" applyAlignment="1">
      <alignment horizontal="justify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43" fontId="5" fillId="0" borderId="5" xfId="1" applyNumberFormat="1" applyFont="1" applyFill="1" applyBorder="1" applyAlignment="1">
      <alignment horizontal="center" vertical="center" wrapText="1"/>
    </xf>
    <xf numFmtId="43" fontId="5" fillId="0" borderId="2" xfId="1" applyNumberFormat="1" applyFont="1" applyFill="1" applyBorder="1" applyAlignment="1">
      <alignment horizontal="center" vertical="center" wrapText="1"/>
    </xf>
    <xf numFmtId="165" fontId="5" fillId="0" borderId="13" xfId="1" applyFont="1" applyFill="1" applyBorder="1" applyAlignment="1">
      <alignment horizontal="center" vertical="center" wrapText="1"/>
    </xf>
    <xf numFmtId="165" fontId="5" fillId="0" borderId="6" xfId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165" fontId="5" fillId="0" borderId="15" xfId="1" applyFont="1" applyFill="1" applyBorder="1" applyAlignment="1">
      <alignment vertical="center"/>
    </xf>
    <xf numFmtId="165" fontId="5" fillId="0" borderId="7" xfId="1" applyFont="1" applyFill="1" applyBorder="1" applyAlignment="1">
      <alignment vertical="center"/>
    </xf>
    <xf numFmtId="165" fontId="5" fillId="0" borderId="7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3" fontId="5" fillId="0" borderId="7" xfId="1" applyNumberFormat="1" applyFont="1" applyFill="1" applyBorder="1" applyAlignment="1">
      <alignment horizontal="center" vertical="center" wrapText="1"/>
    </xf>
    <xf numFmtId="43" fontId="5" fillId="0" borderId="7" xfId="1" applyNumberFormat="1" applyFont="1" applyFill="1" applyBorder="1" applyAlignment="1">
      <alignment vertical="center" wrapText="1"/>
    </xf>
    <xf numFmtId="43" fontId="5" fillId="0" borderId="7" xfId="1" applyNumberFormat="1" applyFont="1" applyFill="1" applyBorder="1" applyAlignment="1">
      <alignment horizontal="center" vertical="center"/>
    </xf>
    <xf numFmtId="165" fontId="5" fillId="0" borderId="5" xfId="1" applyFont="1" applyFill="1" applyBorder="1" applyAlignment="1">
      <alignment vertical="center"/>
    </xf>
    <xf numFmtId="43" fontId="5" fillId="0" borderId="5" xfId="1" applyNumberFormat="1" applyFont="1" applyFill="1" applyBorder="1" applyAlignment="1">
      <alignment vertical="center" wrapText="1"/>
    </xf>
    <xf numFmtId="43" fontId="5" fillId="0" borderId="5" xfId="1" applyNumberFormat="1" applyFont="1" applyFill="1" applyBorder="1" applyAlignment="1">
      <alignment horizontal="center" vertical="center"/>
    </xf>
    <xf numFmtId="165" fontId="6" fillId="0" borderId="16" xfId="1" applyFont="1" applyFill="1" applyBorder="1" applyAlignment="1">
      <alignment horizontal="center" vertical="center" wrapText="1"/>
    </xf>
    <xf numFmtId="165" fontId="10" fillId="0" borderId="17" xfId="1" applyFont="1" applyFill="1" applyBorder="1" applyAlignment="1">
      <alignment horizontal="justify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43" fontId="6" fillId="0" borderId="16" xfId="1" applyNumberFormat="1" applyFont="1" applyFill="1" applyBorder="1" applyAlignment="1">
      <alignment horizontal="center" vertical="center" wrapText="1"/>
    </xf>
    <xf numFmtId="43" fontId="6" fillId="0" borderId="16" xfId="1" applyNumberFormat="1" applyFont="1" applyFill="1" applyBorder="1" applyAlignment="1">
      <alignment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165" fontId="10" fillId="0" borderId="1" xfId="1" applyFont="1" applyFill="1" applyBorder="1" applyAlignment="1">
      <alignment horizontal="left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43" fontId="6" fillId="0" borderId="5" xfId="1" applyNumberFormat="1" applyFont="1" applyFill="1" applyBorder="1" applyAlignment="1">
      <alignment horizontal="center" vertical="center"/>
    </xf>
    <xf numFmtId="43" fontId="5" fillId="0" borderId="5" xfId="1" applyNumberFormat="1" applyFont="1" applyFill="1" applyBorder="1" applyAlignment="1">
      <alignment vertical="center"/>
    </xf>
    <xf numFmtId="165" fontId="7" fillId="0" borderId="12" xfId="1" applyFont="1" applyFill="1" applyBorder="1" applyAlignment="1">
      <alignment horizontal="justify" vertical="center" wrapText="1"/>
    </xf>
    <xf numFmtId="165" fontId="10" fillId="0" borderId="5" xfId="1" applyFont="1" applyFill="1" applyBorder="1" applyAlignment="1">
      <alignment horizontal="justify" vertical="center" wrapText="1"/>
    </xf>
    <xf numFmtId="165" fontId="5" fillId="0" borderId="12" xfId="1" applyFont="1" applyFill="1" applyBorder="1" applyAlignment="1"/>
    <xf numFmtId="165" fontId="7" fillId="0" borderId="12" xfId="1" applyFont="1" applyFill="1" applyBorder="1" applyAlignment="1">
      <alignment horizontal="center" vertical="center" wrapText="1"/>
    </xf>
    <xf numFmtId="43" fontId="5" fillId="0" borderId="12" xfId="1" applyNumberFormat="1" applyFont="1" applyFill="1" applyBorder="1" applyAlignment="1">
      <alignment vertical="center" wrapText="1"/>
    </xf>
    <xf numFmtId="43" fontId="5" fillId="0" borderId="12" xfId="1" applyNumberFormat="1" applyFont="1" applyFill="1" applyBorder="1" applyAlignment="1">
      <alignment horizontal="center" vertical="center"/>
    </xf>
    <xf numFmtId="165" fontId="10" fillId="0" borderId="5" xfId="1" applyFont="1" applyFill="1" applyBorder="1" applyAlignment="1">
      <alignment horizontal="left" vertical="center" wrapText="1"/>
    </xf>
    <xf numFmtId="165" fontId="10" fillId="0" borderId="5" xfId="1" applyFont="1" applyFill="1" applyBorder="1" applyAlignment="1">
      <alignment vertical="center" wrapText="1"/>
    </xf>
    <xf numFmtId="165" fontId="6" fillId="0" borderId="5" xfId="1" applyFont="1" applyFill="1" applyBorder="1" applyAlignment="1">
      <alignment horizontal="left" vertical="center" wrapText="1"/>
    </xf>
    <xf numFmtId="2" fontId="5" fillId="0" borderId="5" xfId="1" applyNumberFormat="1" applyFont="1" applyFill="1" applyBorder="1" applyAlignment="1">
      <alignment vertical="center"/>
    </xf>
    <xf numFmtId="165" fontId="6" fillId="0" borderId="5" xfId="1" applyFont="1" applyFill="1" applyBorder="1" applyAlignment="1">
      <alignment wrapText="1"/>
    </xf>
    <xf numFmtId="165" fontId="5" fillId="0" borderId="5" xfId="1" applyFont="1" applyFill="1" applyBorder="1" applyAlignment="1">
      <alignment horizontal="left" vertical="center" wrapText="1"/>
    </xf>
    <xf numFmtId="165" fontId="7" fillId="0" borderId="4" xfId="1" applyFont="1" applyFill="1" applyBorder="1" applyAlignment="1">
      <alignment horizontal="center" vertical="center" wrapText="1"/>
    </xf>
    <xf numFmtId="165" fontId="7" fillId="0" borderId="24" xfId="1" applyFont="1" applyFill="1" applyBorder="1" applyAlignment="1">
      <alignment horizontal="center" vertical="center" wrapText="1"/>
    </xf>
    <xf numFmtId="165" fontId="7" fillId="0" borderId="1" xfId="1" applyFont="1" applyFill="1" applyBorder="1" applyAlignment="1" applyProtection="1">
      <alignment horizontal="center" vertical="center" wrapText="1"/>
    </xf>
    <xf numFmtId="165" fontId="7" fillId="0" borderId="4" xfId="1" applyFont="1" applyFill="1" applyBorder="1" applyAlignment="1" applyProtection="1">
      <alignment horizontal="center" vertical="center" wrapText="1"/>
    </xf>
    <xf numFmtId="165" fontId="7" fillId="0" borderId="5" xfId="1" applyFont="1" applyFill="1" applyBorder="1" applyAlignment="1" applyProtection="1">
      <alignment horizontal="center"/>
    </xf>
    <xf numFmtId="165" fontId="7" fillId="0" borderId="1" xfId="1" applyFont="1" applyFill="1" applyBorder="1" applyAlignment="1">
      <alignment vertical="center" wrapText="1"/>
    </xf>
    <xf numFmtId="43" fontId="7" fillId="0" borderId="1" xfId="1" applyNumberFormat="1" applyFont="1" applyFill="1" applyBorder="1" applyAlignment="1">
      <alignment vertical="center" wrapText="1"/>
    </xf>
    <xf numFmtId="43" fontId="7" fillId="0" borderId="4" xfId="1" applyNumberFormat="1" applyFont="1" applyFill="1" applyBorder="1" applyAlignment="1">
      <alignment vertical="center" wrapText="1"/>
    </xf>
    <xf numFmtId="43" fontId="7" fillId="0" borderId="1" xfId="1" applyNumberFormat="1" applyFont="1" applyFill="1" applyBorder="1" applyAlignment="1">
      <alignment horizontal="center" vertical="center" wrapText="1"/>
    </xf>
    <xf numFmtId="43" fontId="7" fillId="0" borderId="4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/>
    <xf numFmtId="165" fontId="14" fillId="0" borderId="1" xfId="1" applyFont="1" applyFill="1" applyBorder="1" applyAlignment="1">
      <alignment horizontal="left" vertical="center" wrapText="1"/>
    </xf>
    <xf numFmtId="165" fontId="14" fillId="0" borderId="1" xfId="1" applyFont="1" applyFill="1" applyBorder="1" applyAlignment="1">
      <alignment horizontal="center" vertical="center" wrapText="1"/>
    </xf>
    <xf numFmtId="43" fontId="7" fillId="0" borderId="9" xfId="1" applyNumberFormat="1" applyFont="1" applyFill="1" applyBorder="1" applyAlignment="1">
      <alignment horizontal="center" vertical="center" wrapText="1"/>
    </xf>
    <xf numFmtId="43" fontId="7" fillId="0" borderId="2" xfId="1" applyNumberFormat="1" applyFont="1" applyFill="1" applyBorder="1" applyAlignment="1">
      <alignment horizontal="center" vertical="center" wrapText="1"/>
    </xf>
    <xf numFmtId="43" fontId="7" fillId="0" borderId="25" xfId="1" applyNumberFormat="1" applyFont="1" applyFill="1" applyBorder="1" applyAlignment="1">
      <alignment horizontal="center" vertical="center" wrapText="1"/>
    </xf>
    <xf numFmtId="43" fontId="7" fillId="0" borderId="26" xfId="1" applyNumberFormat="1" applyFont="1" applyFill="1" applyBorder="1" applyAlignment="1">
      <alignment horizontal="center" vertical="center" wrapText="1"/>
    </xf>
    <xf numFmtId="165" fontId="7" fillId="0" borderId="9" xfId="1" applyFont="1" applyFill="1" applyBorder="1" applyAlignment="1">
      <alignment vertical="center" wrapText="1"/>
    </xf>
    <xf numFmtId="165" fontId="10" fillId="0" borderId="0" xfId="1" applyFont="1" applyFill="1" applyAlignment="1">
      <alignment vertical="top" wrapText="1"/>
    </xf>
    <xf numFmtId="165" fontId="7" fillId="0" borderId="11" xfId="1" applyFont="1" applyFill="1" applyBorder="1" applyAlignment="1">
      <alignment horizontal="center" vertical="center" wrapText="1"/>
    </xf>
    <xf numFmtId="165" fontId="7" fillId="0" borderId="9" xfId="1" applyFont="1" applyFill="1" applyBorder="1" applyAlignment="1">
      <alignment horizontal="center" vertical="center" wrapText="1"/>
    </xf>
    <xf numFmtId="43" fontId="7" fillId="0" borderId="1" xfId="1" applyNumberFormat="1" applyFont="1" applyFill="1" applyBorder="1" applyAlignment="1">
      <alignment vertical="center"/>
    </xf>
    <xf numFmtId="43" fontId="7" fillId="0" borderId="9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43" fontId="7" fillId="0" borderId="5" xfId="1" applyNumberFormat="1" applyFont="1" applyFill="1" applyBorder="1" applyAlignment="1">
      <alignment horizontal="center" vertical="center" wrapText="1"/>
    </xf>
    <xf numFmtId="165" fontId="7" fillId="0" borderId="5" xfId="1" applyFont="1" applyFill="1" applyBorder="1" applyAlignment="1">
      <alignment vertical="top" wrapText="1"/>
    </xf>
    <xf numFmtId="43" fontId="7" fillId="0" borderId="1" xfId="1" applyNumberFormat="1" applyFont="1" applyFill="1" applyBorder="1" applyAlignment="1"/>
    <xf numFmtId="43" fontId="7" fillId="0" borderId="4" xfId="1" applyNumberFormat="1" applyFont="1" applyFill="1" applyBorder="1" applyAlignment="1"/>
    <xf numFmtId="165" fontId="7" fillId="0" borderId="4" xfId="1" applyFont="1" applyFill="1" applyBorder="1" applyAlignment="1">
      <alignment horizontal="left" vertical="center" wrapText="1"/>
    </xf>
    <xf numFmtId="165" fontId="7" fillId="0" borderId="7" xfId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/>
    </xf>
    <xf numFmtId="172" fontId="7" fillId="0" borderId="7" xfId="1" applyNumberFormat="1" applyFont="1" applyFill="1" applyBorder="1" applyAlignment="1">
      <alignment horizontal="center" vertical="center" wrapText="1"/>
    </xf>
    <xf numFmtId="43" fontId="7" fillId="0" borderId="25" xfId="1" applyNumberFormat="1" applyFont="1" applyFill="1" applyBorder="1" applyAlignment="1"/>
    <xf numFmtId="43" fontId="7" fillId="0" borderId="5" xfId="1" applyNumberFormat="1" applyFont="1" applyFill="1" applyBorder="1" applyAlignment="1">
      <alignment horizontal="center"/>
    </xf>
    <xf numFmtId="43" fontId="7" fillId="0" borderId="5" xfId="1" applyNumberFormat="1" applyFont="1" applyFill="1" applyBorder="1" applyAlignment="1"/>
    <xf numFmtId="43" fontId="7" fillId="0" borderId="26" xfId="1" applyNumberFormat="1" applyFont="1" applyFill="1" applyBorder="1" applyAlignment="1"/>
    <xf numFmtId="0" fontId="7" fillId="0" borderId="7" xfId="1" applyNumberFormat="1" applyFont="1" applyFill="1" applyBorder="1" applyAlignment="1">
      <alignment horizontal="center" vertical="center" wrapText="1"/>
    </xf>
    <xf numFmtId="165" fontId="7" fillId="0" borderId="7" xfId="1" applyFont="1" applyFill="1" applyBorder="1" applyAlignment="1">
      <alignment vertical="center" wrapText="1"/>
    </xf>
    <xf numFmtId="165" fontId="7" fillId="0" borderId="10" xfId="1" applyFont="1" applyFill="1" applyBorder="1" applyAlignment="1">
      <alignment horizontal="left" vertical="center" wrapText="1"/>
    </xf>
    <xf numFmtId="43" fontId="7" fillId="0" borderId="21" xfId="1" applyNumberFormat="1" applyFont="1" applyFill="1" applyBorder="1" applyAlignment="1"/>
    <xf numFmtId="43" fontId="7" fillId="0" borderId="9" xfId="1" applyNumberFormat="1" applyFont="1" applyFill="1" applyBorder="1" applyAlignment="1"/>
    <xf numFmtId="171" fontId="13" fillId="0" borderId="5" xfId="6" applyNumberFormat="1" applyFont="1" applyFill="1" applyBorder="1" applyAlignment="1">
      <alignment horizontal="left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171" fontId="13" fillId="0" borderId="5" xfId="6" applyNumberFormat="1" applyFont="1" applyFill="1" applyBorder="1" applyAlignment="1">
      <alignment horizontal="left" vertical="top" wrapText="1"/>
    </xf>
    <xf numFmtId="172" fontId="7" fillId="0" borderId="5" xfId="1" applyNumberFormat="1" applyFont="1" applyFill="1" applyBorder="1" applyAlignment="1">
      <alignment horizontal="center" vertical="center" wrapText="1"/>
    </xf>
    <xf numFmtId="165" fontId="7" fillId="0" borderId="8" xfId="1" applyFont="1" applyFill="1" applyBorder="1" applyAlignment="1">
      <alignment horizontal="center" vertical="center" wrapText="1"/>
    </xf>
    <xf numFmtId="43" fontId="7" fillId="0" borderId="2" xfId="1" applyNumberFormat="1" applyFont="1" applyFill="1" applyBorder="1" applyAlignment="1"/>
    <xf numFmtId="43" fontId="7" fillId="0" borderId="1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vertical="center" wrapText="1"/>
    </xf>
    <xf numFmtId="165" fontId="7" fillId="0" borderId="14" xfId="1" applyFont="1" applyFill="1" applyBorder="1" applyAlignment="1">
      <alignment horizontal="center" vertical="center" wrapText="1"/>
    </xf>
    <xf numFmtId="43" fontId="10" fillId="0" borderId="1" xfId="1" applyNumberFormat="1" applyFont="1" applyFill="1" applyBorder="1" applyAlignment="1">
      <alignment horizontal="center" vertical="center"/>
    </xf>
    <xf numFmtId="43" fontId="7" fillId="0" borderId="22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3" fontId="10" fillId="0" borderId="1" xfId="1" applyNumberFormat="1" applyFont="1" applyFill="1" applyBorder="1" applyAlignment="1"/>
    <xf numFmtId="43" fontId="10" fillId="0" borderId="4" xfId="1" applyNumberFormat="1" applyFont="1" applyFill="1" applyBorder="1" applyAlignment="1"/>
    <xf numFmtId="43" fontId="10" fillId="0" borderId="5" xfId="1" applyNumberFormat="1" applyFont="1" applyFill="1" applyBorder="1" applyAlignment="1"/>
    <xf numFmtId="164" fontId="7" fillId="0" borderId="22" xfId="1" applyNumberFormat="1" applyFont="1" applyFill="1" applyBorder="1" applyAlignment="1"/>
    <xf numFmtId="165" fontId="7" fillId="0" borderId="8" xfId="1" applyFont="1" applyFill="1" applyBorder="1" applyAlignment="1">
      <alignment horizontal="center" vertical="center"/>
    </xf>
    <xf numFmtId="49" fontId="7" fillId="0" borderId="9" xfId="1" applyNumberFormat="1" applyFont="1" applyFill="1" applyBorder="1" applyAlignment="1">
      <alignment horizontal="center" vertical="center"/>
    </xf>
    <xf numFmtId="43" fontId="7" fillId="0" borderId="9" xfId="1" applyNumberFormat="1" applyFont="1" applyFill="1" applyBorder="1" applyAlignment="1">
      <alignment horizontal="center"/>
    </xf>
    <xf numFmtId="43" fontId="7" fillId="0" borderId="10" xfId="1" applyNumberFormat="1" applyFont="1" applyFill="1" applyBorder="1" applyAlignment="1">
      <alignment horizontal="center"/>
    </xf>
    <xf numFmtId="43" fontId="7" fillId="0" borderId="22" xfId="1" applyNumberFormat="1" applyFont="1" applyFill="1" applyBorder="1" applyAlignment="1">
      <alignment horizontal="center"/>
    </xf>
    <xf numFmtId="2" fontId="7" fillId="0" borderId="5" xfId="1" applyNumberFormat="1" applyFont="1" applyFill="1" applyBorder="1" applyAlignment="1"/>
    <xf numFmtId="43" fontId="7" fillId="0" borderId="22" xfId="1" applyNumberFormat="1" applyFont="1" applyFill="1" applyBorder="1" applyAlignment="1"/>
    <xf numFmtId="165" fontId="17" fillId="0" borderId="5" xfId="1" applyFont="1" applyFill="1" applyBorder="1" applyAlignment="1">
      <alignment wrapText="1"/>
    </xf>
    <xf numFmtId="165" fontId="18" fillId="0" borderId="14" xfId="1" applyFont="1" applyFill="1" applyBorder="1" applyAlignment="1">
      <alignment horizontal="center" vertical="center" wrapText="1"/>
    </xf>
    <xf numFmtId="165" fontId="18" fillId="0" borderId="5" xfId="1" applyFont="1" applyFill="1" applyBorder="1" applyAlignment="1">
      <alignment horizontal="center" vertical="center" wrapText="1"/>
    </xf>
    <xf numFmtId="43" fontId="14" fillId="0" borderId="5" xfId="1" applyNumberFormat="1" applyFont="1" applyFill="1" applyBorder="1" applyAlignment="1">
      <alignment horizontal="center" vertical="center"/>
    </xf>
    <xf numFmtId="43" fontId="14" fillId="0" borderId="22" xfId="1" applyNumberFormat="1" applyFont="1" applyFill="1" applyBorder="1" applyAlignment="1">
      <alignment horizontal="center" vertical="center"/>
    </xf>
    <xf numFmtId="43" fontId="7" fillId="0" borderId="22" xfId="1" applyNumberFormat="1" applyFont="1" applyFill="1" applyBorder="1" applyAlignment="1">
      <alignment horizontal="center" vertical="center"/>
    </xf>
    <xf numFmtId="43" fontId="7" fillId="0" borderId="22" xfId="1" applyNumberFormat="1" applyFont="1" applyFill="1" applyBorder="1" applyAlignment="1">
      <alignment vertical="center"/>
    </xf>
    <xf numFmtId="165" fontId="14" fillId="0" borderId="5" xfId="1" applyFont="1" applyFill="1" applyBorder="1" applyAlignment="1"/>
    <xf numFmtId="165" fontId="11" fillId="0" borderId="5" xfId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/>
    </xf>
    <xf numFmtId="164" fontId="7" fillId="0" borderId="22" xfId="1" applyNumberFormat="1" applyFont="1" applyFill="1" applyBorder="1" applyAlignment="1">
      <alignment horizontal="center"/>
    </xf>
    <xf numFmtId="165" fontId="12" fillId="0" borderId="5" xfId="1" applyFont="1" applyFill="1" applyBorder="1" applyAlignment="1">
      <alignment horizontal="center" vertical="center" wrapText="1"/>
    </xf>
    <xf numFmtId="168" fontId="7" fillId="0" borderId="5" xfId="1" applyNumberFormat="1" applyFont="1" applyFill="1" applyBorder="1" applyAlignment="1">
      <alignment vertical="center" wrapText="1"/>
    </xf>
    <xf numFmtId="165" fontId="10" fillId="0" borderId="5" xfId="1" applyFont="1" applyFill="1" applyBorder="1" applyAlignment="1">
      <alignment horizontal="center" vertical="center" wrapText="1"/>
    </xf>
    <xf numFmtId="166" fontId="7" fillId="0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horizontal="center" vertical="top"/>
    </xf>
    <xf numFmtId="0" fontId="7" fillId="0" borderId="5" xfId="0" applyFont="1" applyFill="1" applyBorder="1"/>
    <xf numFmtId="164" fontId="7" fillId="0" borderId="5" xfId="0" applyNumberFormat="1" applyFont="1" applyFill="1" applyBorder="1"/>
    <xf numFmtId="164" fontId="7" fillId="0" borderId="22" xfId="0" applyNumberFormat="1" applyFont="1" applyFill="1" applyBorder="1"/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/>
    <xf numFmtId="164" fontId="14" fillId="0" borderId="5" xfId="0" applyNumberFormat="1" applyFont="1" applyFill="1" applyBorder="1"/>
    <xf numFmtId="164" fontId="14" fillId="0" borderId="22" xfId="0" applyNumberFormat="1" applyFont="1" applyFill="1" applyBorder="1"/>
    <xf numFmtId="0" fontId="14" fillId="0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165" fontId="14" fillId="0" borderId="5" xfId="1" applyFont="1" applyFill="1" applyBorder="1" applyAlignment="1">
      <alignment wrapText="1"/>
    </xf>
    <xf numFmtId="165" fontId="14" fillId="0" borderId="5" xfId="1" applyFont="1" applyFill="1" applyBorder="1" applyAlignment="1">
      <alignment horizontal="center" vertical="center"/>
    </xf>
    <xf numFmtId="165" fontId="14" fillId="0" borderId="5" xfId="1" applyFont="1" applyFill="1" applyBorder="1" applyAlignment="1">
      <alignment horizontal="center" vertical="center" wrapText="1"/>
    </xf>
    <xf numFmtId="164" fontId="14" fillId="0" borderId="22" xfId="1" applyNumberFormat="1" applyFont="1" applyFill="1" applyBorder="1" applyAlignment="1"/>
    <xf numFmtId="164" fontId="14" fillId="0" borderId="5" xfId="1" applyNumberFormat="1" applyFont="1" applyFill="1" applyBorder="1" applyAlignment="1"/>
    <xf numFmtId="165" fontId="7" fillId="0" borderId="7" xfId="1" applyFont="1" applyFill="1" applyBorder="1" applyAlignment="1"/>
    <xf numFmtId="165" fontId="7" fillId="0" borderId="7" xfId="1" applyFont="1" applyFill="1" applyBorder="1" applyAlignment="1">
      <alignment horizontal="center" vertical="center"/>
    </xf>
    <xf numFmtId="165" fontId="7" fillId="0" borderId="0" xfId="1" applyFont="1" applyFill="1" applyAlignment="1"/>
    <xf numFmtId="165" fontId="21" fillId="0" borderId="0" xfId="1" applyFont="1" applyFill="1" applyBorder="1" applyAlignment="1">
      <alignment horizontal="left" vertical="top" wrapText="1"/>
    </xf>
    <xf numFmtId="165" fontId="5" fillId="0" borderId="7" xfId="1" applyFont="1" applyFill="1" applyBorder="1" applyAlignment="1">
      <alignment horizontal="center"/>
    </xf>
    <xf numFmtId="165" fontId="5" fillId="0" borderId="12" xfId="1" applyFont="1" applyFill="1" applyBorder="1" applyAlignment="1">
      <alignment horizontal="center"/>
    </xf>
    <xf numFmtId="165" fontId="6" fillId="0" borderId="0" xfId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165" fontId="7" fillId="0" borderId="18" xfId="1" applyFont="1" applyFill="1" applyBorder="1" applyAlignment="1">
      <alignment horizontal="center" vertical="center" wrapText="1"/>
    </xf>
    <xf numFmtId="165" fontId="7" fillId="0" borderId="6" xfId="1" applyFont="1" applyFill="1" applyBorder="1" applyAlignment="1">
      <alignment horizontal="center" vertical="center" wrapText="1"/>
    </xf>
    <xf numFmtId="165" fontId="7" fillId="0" borderId="19" xfId="1" applyFont="1" applyFill="1" applyBorder="1" applyAlignment="1">
      <alignment horizontal="center" vertical="center" wrapText="1"/>
    </xf>
    <xf numFmtId="165" fontId="7" fillId="0" borderId="20" xfId="1" applyFont="1" applyFill="1" applyBorder="1" applyAlignment="1">
      <alignment horizontal="center" vertical="center" wrapText="1"/>
    </xf>
    <xf numFmtId="165" fontId="7" fillId="0" borderId="17" xfId="1" applyFont="1" applyFill="1" applyBorder="1" applyAlignment="1">
      <alignment horizontal="center" vertical="center" wrapText="1"/>
    </xf>
    <xf numFmtId="165" fontId="5" fillId="0" borderId="7" xfId="1" applyFont="1" applyFill="1" applyBorder="1" applyAlignment="1">
      <alignment horizontal="center" vertical="center"/>
    </xf>
    <xf numFmtId="165" fontId="5" fillId="0" borderId="12" xfId="1" applyFont="1" applyFill="1" applyBorder="1" applyAlignment="1">
      <alignment horizontal="center" vertical="center"/>
    </xf>
    <xf numFmtId="165" fontId="10" fillId="0" borderId="0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/>
    </xf>
    <xf numFmtId="165" fontId="5" fillId="0" borderId="5" xfId="1" applyFont="1" applyFill="1" applyBorder="1" applyAlignment="1">
      <alignment horizontal="center" vertical="center" wrapText="1"/>
    </xf>
    <xf numFmtId="165" fontId="5" fillId="0" borderId="7" xfId="1" applyFont="1" applyFill="1" applyBorder="1" applyAlignment="1">
      <alignment horizontal="center" vertical="center" wrapText="1"/>
    </xf>
    <xf numFmtId="165" fontId="5" fillId="0" borderId="12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165" fontId="20" fillId="0" borderId="0" xfId="1" applyFont="1" applyFill="1" applyBorder="1" applyAlignment="1">
      <alignment horizontal="left" vertical="center" wrapText="1"/>
    </xf>
    <xf numFmtId="165" fontId="7" fillId="0" borderId="0" xfId="1" applyFont="1" applyFill="1" applyBorder="1" applyAlignment="1">
      <alignment horizontal="center" vertical="center" wrapText="1"/>
    </xf>
    <xf numFmtId="165" fontId="7" fillId="0" borderId="0" xfId="1" applyFont="1" applyFill="1" applyBorder="1" applyAlignment="1">
      <alignment horizontal="center" vertical="center"/>
    </xf>
    <xf numFmtId="165" fontId="10" fillId="0" borderId="0" xfId="1" applyFont="1" applyFill="1" applyAlignment="1">
      <alignment horizontal="center" vertical="center" wrapText="1"/>
    </xf>
    <xf numFmtId="165" fontId="7" fillId="0" borderId="4" xfId="1" applyFont="1" applyFill="1" applyBorder="1" applyAlignment="1">
      <alignment horizontal="center" vertical="center" wrapText="1"/>
    </xf>
    <xf numFmtId="165" fontId="7" fillId="0" borderId="22" xfId="1" applyFont="1" applyFill="1" applyBorder="1" applyAlignment="1">
      <alignment horizontal="center" vertical="center"/>
    </xf>
    <xf numFmtId="165" fontId="7" fillId="0" borderId="23" xfId="1" applyFont="1" applyFill="1" applyBorder="1" applyAlignment="1">
      <alignment horizontal="center" vertical="center"/>
    </xf>
    <xf numFmtId="165" fontId="7" fillId="0" borderId="14" xfId="1" applyFont="1" applyFill="1" applyBorder="1" applyAlignment="1">
      <alignment horizontal="center" vertical="center"/>
    </xf>
    <xf numFmtId="165" fontId="6" fillId="0" borderId="0" xfId="1" applyFont="1" applyFill="1" applyAlignment="1">
      <alignment horizontal="center" vertical="top" wrapText="1"/>
    </xf>
    <xf numFmtId="165" fontId="6" fillId="0" borderId="1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Обычный 2 2" xfId="8"/>
    <cellStyle name="Финансовый 2" xfId="7"/>
    <cellStyle name="Финансовый 2 2" xfId="9"/>
  </cellStyles>
  <dxfs count="0"/>
  <tableStyles count="0" defaultTableStyle="TableStyleMedium2" defaultPivotStyle="PivotStyleLight16"/>
  <colors>
    <mruColors>
      <color rgb="FFFF3399"/>
      <color rgb="FFFD9D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K82"/>
  <sheetViews>
    <sheetView tabSelected="1" view="pageBreakPreview" topLeftCell="A3" zoomScale="50" zoomScaleNormal="95" zoomScaleSheetLayoutView="50" workbookViewId="0">
      <selection activeCell="T3" sqref="T3:Y6"/>
    </sheetView>
  </sheetViews>
  <sheetFormatPr defaultRowHeight="15" outlineLevelRow="1" x14ac:dyDescent="0.25"/>
  <cols>
    <col min="1" max="1" width="6" style="1" customWidth="1"/>
    <col min="2" max="2" width="54.5" style="1" customWidth="1"/>
    <col min="3" max="3" width="4.375" style="1" customWidth="1"/>
    <col min="4" max="4" width="9.5" style="1" customWidth="1"/>
    <col min="5" max="5" width="3.625" style="1" customWidth="1"/>
    <col min="6" max="6" width="10.25" style="1" customWidth="1"/>
    <col min="7" max="7" width="4.625" style="1" customWidth="1"/>
    <col min="8" max="8" width="11.5" style="1" customWidth="1"/>
    <col min="9" max="9" width="12.125" style="1" customWidth="1"/>
    <col min="10" max="10" width="9.75" style="1" customWidth="1"/>
    <col min="11" max="11" width="10.75" style="1" customWidth="1"/>
    <col min="12" max="12" width="8.25" style="1" customWidth="1"/>
    <col min="13" max="13" width="13.25" style="1" customWidth="1"/>
    <col min="14" max="14" width="19.875" style="1" customWidth="1"/>
    <col min="15" max="15" width="12.25" style="24" customWidth="1"/>
    <col min="16" max="16" width="10.75" style="1" customWidth="1"/>
    <col min="17" max="17" width="13.25" style="1" customWidth="1"/>
    <col min="18" max="19" width="13.125" style="1" customWidth="1"/>
    <col min="20" max="20" width="12.125" style="1" customWidth="1"/>
    <col min="21" max="21" width="13.875" style="1" customWidth="1"/>
    <col min="22" max="22" width="14.625" style="1" customWidth="1"/>
    <col min="23" max="23" width="17" style="1" customWidth="1"/>
    <col min="24" max="24" width="8.5" style="1" customWidth="1"/>
    <col min="25" max="25" width="14.875" style="1" customWidth="1"/>
    <col min="26" max="26" width="14.25" style="1" customWidth="1"/>
    <col min="27" max="1025" width="8.5" style="1" customWidth="1"/>
    <col min="1026" max="1026" width="9" customWidth="1"/>
  </cols>
  <sheetData>
    <row r="2" spans="1:1025" s="33" customForma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2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27"/>
      <c r="GB2" s="27"/>
      <c r="GC2" s="27"/>
      <c r="GD2" s="27"/>
      <c r="GE2" s="27"/>
      <c r="GF2" s="27"/>
      <c r="GG2" s="27"/>
      <c r="GH2" s="27"/>
      <c r="GI2" s="27"/>
      <c r="GJ2" s="27"/>
      <c r="GK2" s="27"/>
      <c r="GL2" s="27"/>
      <c r="GM2" s="27"/>
      <c r="GN2" s="27"/>
      <c r="GO2" s="27"/>
      <c r="GP2" s="27"/>
      <c r="GQ2" s="27"/>
      <c r="GR2" s="27"/>
      <c r="GS2" s="27"/>
      <c r="GT2" s="27"/>
      <c r="GU2" s="27"/>
      <c r="GV2" s="27"/>
      <c r="GW2" s="27"/>
      <c r="GX2" s="27"/>
      <c r="GY2" s="27"/>
      <c r="GZ2" s="27"/>
      <c r="HA2" s="27"/>
      <c r="HB2" s="27"/>
      <c r="HC2" s="27"/>
      <c r="HD2" s="27"/>
      <c r="HE2" s="27"/>
      <c r="HF2" s="27"/>
      <c r="HG2" s="27"/>
      <c r="HH2" s="27"/>
      <c r="HI2" s="27"/>
      <c r="HJ2" s="27"/>
      <c r="HK2" s="27"/>
      <c r="HL2" s="27"/>
      <c r="HM2" s="27"/>
      <c r="HN2" s="27"/>
      <c r="HO2" s="27"/>
      <c r="HP2" s="27"/>
      <c r="HQ2" s="27"/>
      <c r="HR2" s="27"/>
      <c r="HS2" s="27"/>
      <c r="HT2" s="27"/>
      <c r="HU2" s="27"/>
      <c r="HV2" s="27"/>
      <c r="HW2" s="27"/>
      <c r="HX2" s="27"/>
      <c r="HY2" s="27"/>
      <c r="HZ2" s="27"/>
      <c r="IA2" s="27"/>
      <c r="IB2" s="27"/>
      <c r="IC2" s="27"/>
      <c r="ID2" s="27"/>
      <c r="IE2" s="27"/>
      <c r="IF2" s="27"/>
      <c r="IG2" s="27"/>
      <c r="IH2" s="27"/>
      <c r="II2" s="27"/>
      <c r="IJ2" s="27"/>
      <c r="IK2" s="27"/>
      <c r="IL2" s="27"/>
      <c r="IM2" s="27"/>
      <c r="IN2" s="27"/>
      <c r="IO2" s="27"/>
      <c r="IP2" s="27"/>
      <c r="IQ2" s="27"/>
      <c r="IR2" s="27"/>
      <c r="IS2" s="27"/>
      <c r="IT2" s="27"/>
      <c r="IU2" s="27"/>
      <c r="IV2" s="27"/>
      <c r="IW2" s="27"/>
      <c r="IX2" s="27"/>
      <c r="IY2" s="27"/>
      <c r="IZ2" s="27"/>
      <c r="JA2" s="27"/>
      <c r="JB2" s="27"/>
      <c r="JC2" s="27"/>
      <c r="JD2" s="27"/>
      <c r="JE2" s="27"/>
      <c r="JF2" s="27"/>
      <c r="JG2" s="27"/>
      <c r="JH2" s="27"/>
      <c r="JI2" s="27"/>
      <c r="JJ2" s="27"/>
      <c r="JK2" s="27"/>
      <c r="JL2" s="27"/>
      <c r="JM2" s="27"/>
      <c r="JN2" s="27"/>
      <c r="JO2" s="27"/>
      <c r="JP2" s="27"/>
      <c r="JQ2" s="27"/>
      <c r="JR2" s="27"/>
      <c r="JS2" s="27"/>
      <c r="JT2" s="27"/>
      <c r="JU2" s="27"/>
      <c r="JV2" s="27"/>
      <c r="JW2" s="27"/>
      <c r="JX2" s="27"/>
      <c r="JY2" s="27"/>
      <c r="JZ2" s="27"/>
      <c r="KA2" s="27"/>
      <c r="KB2" s="27"/>
      <c r="KC2" s="27"/>
      <c r="KD2" s="27"/>
      <c r="KE2" s="27"/>
      <c r="KF2" s="27"/>
      <c r="KG2" s="27"/>
      <c r="KH2" s="27"/>
      <c r="KI2" s="27"/>
      <c r="KJ2" s="27"/>
      <c r="KK2" s="27"/>
      <c r="KL2" s="27"/>
      <c r="KM2" s="27"/>
      <c r="KN2" s="27"/>
      <c r="KO2" s="27"/>
      <c r="KP2" s="27"/>
      <c r="KQ2" s="27"/>
      <c r="KR2" s="27"/>
      <c r="KS2" s="27"/>
      <c r="KT2" s="27"/>
      <c r="KU2" s="27"/>
      <c r="KV2" s="27"/>
      <c r="KW2" s="27"/>
      <c r="KX2" s="27"/>
      <c r="KY2" s="27"/>
      <c r="KZ2" s="27"/>
      <c r="LA2" s="27"/>
      <c r="LB2" s="27"/>
      <c r="LC2" s="27"/>
      <c r="LD2" s="27"/>
      <c r="LE2" s="27"/>
      <c r="LF2" s="27"/>
      <c r="LG2" s="27"/>
      <c r="LH2" s="27"/>
      <c r="LI2" s="27"/>
      <c r="LJ2" s="27"/>
      <c r="LK2" s="27"/>
      <c r="LL2" s="27"/>
      <c r="LM2" s="27"/>
      <c r="LN2" s="27"/>
      <c r="LO2" s="27"/>
      <c r="LP2" s="27"/>
      <c r="LQ2" s="27"/>
      <c r="LR2" s="27"/>
      <c r="LS2" s="27"/>
      <c r="LT2" s="27"/>
      <c r="LU2" s="27"/>
      <c r="LV2" s="27"/>
      <c r="LW2" s="27"/>
      <c r="LX2" s="27"/>
      <c r="LY2" s="27"/>
      <c r="LZ2" s="27"/>
      <c r="MA2" s="27"/>
      <c r="MB2" s="27"/>
      <c r="MC2" s="27"/>
      <c r="MD2" s="27"/>
      <c r="ME2" s="27"/>
      <c r="MF2" s="27"/>
      <c r="MG2" s="27"/>
      <c r="MH2" s="27"/>
      <c r="MI2" s="27"/>
      <c r="MJ2" s="27"/>
      <c r="MK2" s="27"/>
      <c r="ML2" s="27"/>
      <c r="MM2" s="27"/>
      <c r="MN2" s="27"/>
      <c r="MO2" s="27"/>
      <c r="MP2" s="27"/>
      <c r="MQ2" s="27"/>
      <c r="MR2" s="27"/>
      <c r="MS2" s="27"/>
      <c r="MT2" s="27"/>
      <c r="MU2" s="27"/>
      <c r="MV2" s="27"/>
      <c r="MW2" s="27"/>
      <c r="MX2" s="27"/>
      <c r="MY2" s="27"/>
      <c r="MZ2" s="27"/>
      <c r="NA2" s="27"/>
      <c r="NB2" s="27"/>
      <c r="NC2" s="27"/>
      <c r="ND2" s="27"/>
      <c r="NE2" s="27"/>
      <c r="NF2" s="27"/>
      <c r="NG2" s="27"/>
      <c r="NH2" s="27"/>
      <c r="NI2" s="27"/>
      <c r="NJ2" s="27"/>
      <c r="NK2" s="27"/>
      <c r="NL2" s="27"/>
      <c r="NM2" s="27"/>
      <c r="NN2" s="27"/>
      <c r="NO2" s="27"/>
      <c r="NP2" s="27"/>
      <c r="NQ2" s="27"/>
      <c r="NR2" s="27"/>
      <c r="NS2" s="27"/>
      <c r="NT2" s="27"/>
      <c r="NU2" s="27"/>
      <c r="NV2" s="27"/>
      <c r="NW2" s="27"/>
      <c r="NX2" s="27"/>
      <c r="NY2" s="27"/>
      <c r="NZ2" s="27"/>
      <c r="OA2" s="27"/>
      <c r="OB2" s="27"/>
      <c r="OC2" s="27"/>
      <c r="OD2" s="27"/>
      <c r="OE2" s="27"/>
      <c r="OF2" s="27"/>
      <c r="OG2" s="27"/>
      <c r="OH2" s="27"/>
      <c r="OI2" s="27"/>
      <c r="OJ2" s="27"/>
      <c r="OK2" s="27"/>
      <c r="OL2" s="27"/>
      <c r="OM2" s="27"/>
      <c r="ON2" s="27"/>
      <c r="OO2" s="27"/>
      <c r="OP2" s="27"/>
      <c r="OQ2" s="27"/>
      <c r="OR2" s="27"/>
      <c r="OS2" s="27"/>
      <c r="OT2" s="27"/>
      <c r="OU2" s="27"/>
      <c r="OV2" s="27"/>
      <c r="OW2" s="27"/>
      <c r="OX2" s="27"/>
      <c r="OY2" s="27"/>
      <c r="OZ2" s="27"/>
      <c r="PA2" s="27"/>
      <c r="PB2" s="27"/>
      <c r="PC2" s="27"/>
      <c r="PD2" s="27"/>
      <c r="PE2" s="27"/>
      <c r="PF2" s="27"/>
      <c r="PG2" s="27"/>
      <c r="PH2" s="27"/>
      <c r="PI2" s="27"/>
      <c r="PJ2" s="27"/>
      <c r="PK2" s="27"/>
      <c r="PL2" s="27"/>
      <c r="PM2" s="27"/>
      <c r="PN2" s="27"/>
      <c r="PO2" s="27"/>
      <c r="PP2" s="27"/>
      <c r="PQ2" s="27"/>
      <c r="PR2" s="27"/>
      <c r="PS2" s="27"/>
      <c r="PT2" s="27"/>
      <c r="PU2" s="27"/>
      <c r="PV2" s="27"/>
      <c r="PW2" s="27"/>
      <c r="PX2" s="27"/>
      <c r="PY2" s="27"/>
      <c r="PZ2" s="27"/>
      <c r="QA2" s="27"/>
      <c r="QB2" s="27"/>
      <c r="QC2" s="27"/>
      <c r="QD2" s="27"/>
      <c r="QE2" s="27"/>
      <c r="QF2" s="27"/>
      <c r="QG2" s="27"/>
      <c r="QH2" s="27"/>
      <c r="QI2" s="27"/>
      <c r="QJ2" s="27"/>
      <c r="QK2" s="27"/>
      <c r="QL2" s="27"/>
      <c r="QM2" s="27"/>
      <c r="QN2" s="27"/>
      <c r="QO2" s="27"/>
      <c r="QP2" s="27"/>
      <c r="QQ2" s="27"/>
      <c r="QR2" s="27"/>
      <c r="QS2" s="27"/>
      <c r="QT2" s="27"/>
      <c r="QU2" s="27"/>
      <c r="QV2" s="27"/>
      <c r="QW2" s="27"/>
      <c r="QX2" s="27"/>
      <c r="QY2" s="27"/>
      <c r="QZ2" s="27"/>
      <c r="RA2" s="27"/>
      <c r="RB2" s="27"/>
      <c r="RC2" s="27"/>
      <c r="RD2" s="27"/>
      <c r="RE2" s="27"/>
      <c r="RF2" s="27"/>
      <c r="RG2" s="27"/>
      <c r="RH2" s="27"/>
      <c r="RI2" s="27"/>
      <c r="RJ2" s="27"/>
      <c r="RK2" s="27"/>
      <c r="RL2" s="27"/>
      <c r="RM2" s="27"/>
      <c r="RN2" s="27"/>
      <c r="RO2" s="27"/>
      <c r="RP2" s="27"/>
      <c r="RQ2" s="27"/>
      <c r="RR2" s="27"/>
      <c r="RS2" s="27"/>
      <c r="RT2" s="27"/>
      <c r="RU2" s="27"/>
      <c r="RV2" s="27"/>
      <c r="RW2" s="27"/>
      <c r="RX2" s="27"/>
      <c r="RY2" s="27"/>
      <c r="RZ2" s="27"/>
      <c r="SA2" s="27"/>
      <c r="SB2" s="27"/>
      <c r="SC2" s="27"/>
      <c r="SD2" s="27"/>
      <c r="SE2" s="27"/>
      <c r="SF2" s="27"/>
      <c r="SG2" s="27"/>
      <c r="SH2" s="27"/>
      <c r="SI2" s="27"/>
      <c r="SJ2" s="27"/>
      <c r="SK2" s="27"/>
      <c r="SL2" s="27"/>
      <c r="SM2" s="27"/>
      <c r="SN2" s="27"/>
      <c r="SO2" s="27"/>
      <c r="SP2" s="27"/>
      <c r="SQ2" s="27"/>
      <c r="SR2" s="27"/>
      <c r="SS2" s="27"/>
      <c r="ST2" s="27"/>
      <c r="SU2" s="27"/>
      <c r="SV2" s="27"/>
      <c r="SW2" s="27"/>
      <c r="SX2" s="27"/>
      <c r="SY2" s="27"/>
      <c r="SZ2" s="27"/>
      <c r="TA2" s="27"/>
      <c r="TB2" s="27"/>
      <c r="TC2" s="27"/>
      <c r="TD2" s="27"/>
      <c r="TE2" s="27"/>
      <c r="TF2" s="27"/>
      <c r="TG2" s="27"/>
      <c r="TH2" s="27"/>
      <c r="TI2" s="27"/>
      <c r="TJ2" s="27"/>
      <c r="TK2" s="27"/>
      <c r="TL2" s="27"/>
      <c r="TM2" s="27"/>
      <c r="TN2" s="27"/>
      <c r="TO2" s="27"/>
      <c r="TP2" s="27"/>
      <c r="TQ2" s="27"/>
      <c r="TR2" s="27"/>
      <c r="TS2" s="27"/>
      <c r="TT2" s="27"/>
      <c r="TU2" s="27"/>
      <c r="TV2" s="27"/>
      <c r="TW2" s="27"/>
      <c r="TX2" s="27"/>
      <c r="TY2" s="27"/>
      <c r="TZ2" s="27"/>
      <c r="UA2" s="27"/>
      <c r="UB2" s="27"/>
      <c r="UC2" s="27"/>
      <c r="UD2" s="27"/>
      <c r="UE2" s="27"/>
      <c r="UF2" s="27"/>
      <c r="UG2" s="27"/>
      <c r="UH2" s="27"/>
      <c r="UI2" s="27"/>
      <c r="UJ2" s="27"/>
      <c r="UK2" s="27"/>
      <c r="UL2" s="27"/>
      <c r="UM2" s="27"/>
      <c r="UN2" s="27"/>
      <c r="UO2" s="27"/>
      <c r="UP2" s="27"/>
      <c r="UQ2" s="27"/>
      <c r="UR2" s="27"/>
      <c r="US2" s="27"/>
      <c r="UT2" s="27"/>
      <c r="UU2" s="27"/>
      <c r="UV2" s="27"/>
      <c r="UW2" s="27"/>
      <c r="UX2" s="27"/>
      <c r="UY2" s="27"/>
      <c r="UZ2" s="27"/>
      <c r="VA2" s="27"/>
      <c r="VB2" s="27"/>
      <c r="VC2" s="27"/>
      <c r="VD2" s="27"/>
      <c r="VE2" s="27"/>
      <c r="VF2" s="27"/>
      <c r="VG2" s="27"/>
      <c r="VH2" s="27"/>
      <c r="VI2" s="27"/>
      <c r="VJ2" s="27"/>
      <c r="VK2" s="27"/>
      <c r="VL2" s="27"/>
      <c r="VM2" s="27"/>
      <c r="VN2" s="27"/>
      <c r="VO2" s="27"/>
      <c r="VP2" s="27"/>
      <c r="VQ2" s="27"/>
      <c r="VR2" s="27"/>
      <c r="VS2" s="27"/>
      <c r="VT2" s="27"/>
      <c r="VU2" s="27"/>
      <c r="VV2" s="27"/>
      <c r="VW2" s="27"/>
      <c r="VX2" s="27"/>
      <c r="VY2" s="27"/>
      <c r="VZ2" s="27"/>
      <c r="WA2" s="27"/>
      <c r="WB2" s="27"/>
      <c r="WC2" s="27"/>
      <c r="WD2" s="27"/>
      <c r="WE2" s="27"/>
      <c r="WF2" s="27"/>
      <c r="WG2" s="27"/>
      <c r="WH2" s="27"/>
      <c r="WI2" s="27"/>
      <c r="WJ2" s="27"/>
      <c r="WK2" s="27"/>
      <c r="WL2" s="27"/>
      <c r="WM2" s="27"/>
      <c r="WN2" s="27"/>
      <c r="WO2" s="27"/>
      <c r="WP2" s="27"/>
      <c r="WQ2" s="27"/>
      <c r="WR2" s="27"/>
      <c r="WS2" s="27"/>
      <c r="WT2" s="27"/>
      <c r="WU2" s="27"/>
      <c r="WV2" s="27"/>
      <c r="WW2" s="27"/>
      <c r="WX2" s="27"/>
      <c r="WY2" s="27"/>
      <c r="WZ2" s="27"/>
      <c r="XA2" s="27"/>
      <c r="XB2" s="27"/>
      <c r="XC2" s="27"/>
      <c r="XD2" s="27"/>
      <c r="XE2" s="27"/>
      <c r="XF2" s="27"/>
      <c r="XG2" s="27"/>
      <c r="XH2" s="27"/>
      <c r="XI2" s="27"/>
      <c r="XJ2" s="27"/>
      <c r="XK2" s="27"/>
      <c r="XL2" s="27"/>
      <c r="XM2" s="27"/>
      <c r="XN2" s="27"/>
      <c r="XO2" s="27"/>
      <c r="XP2" s="27"/>
      <c r="XQ2" s="27"/>
      <c r="XR2" s="27"/>
      <c r="XS2" s="27"/>
      <c r="XT2" s="27"/>
      <c r="XU2" s="27"/>
      <c r="XV2" s="27"/>
      <c r="XW2" s="27"/>
      <c r="XX2" s="27"/>
      <c r="XY2" s="27"/>
      <c r="XZ2" s="27"/>
      <c r="YA2" s="27"/>
      <c r="YB2" s="27"/>
      <c r="YC2" s="27"/>
      <c r="YD2" s="27"/>
      <c r="YE2" s="27"/>
      <c r="YF2" s="27"/>
      <c r="YG2" s="27"/>
      <c r="YH2" s="27"/>
      <c r="YI2" s="27"/>
      <c r="YJ2" s="27"/>
      <c r="YK2" s="27"/>
      <c r="YL2" s="27"/>
      <c r="YM2" s="27"/>
      <c r="YN2" s="27"/>
      <c r="YO2" s="27"/>
      <c r="YP2" s="27"/>
      <c r="YQ2" s="27"/>
      <c r="YR2" s="27"/>
      <c r="YS2" s="27"/>
      <c r="YT2" s="27"/>
      <c r="YU2" s="27"/>
      <c r="YV2" s="27"/>
      <c r="YW2" s="27"/>
      <c r="YX2" s="27"/>
      <c r="YY2" s="27"/>
      <c r="YZ2" s="27"/>
      <c r="ZA2" s="27"/>
      <c r="ZB2" s="27"/>
      <c r="ZC2" s="27"/>
      <c r="ZD2" s="27"/>
      <c r="ZE2" s="27"/>
      <c r="ZF2" s="27"/>
      <c r="ZG2" s="27"/>
      <c r="ZH2" s="27"/>
      <c r="ZI2" s="27"/>
      <c r="ZJ2" s="27"/>
      <c r="ZK2" s="27"/>
      <c r="ZL2" s="27"/>
      <c r="ZM2" s="27"/>
      <c r="ZN2" s="27"/>
      <c r="ZO2" s="27"/>
      <c r="ZP2" s="27"/>
      <c r="ZQ2" s="27"/>
      <c r="ZR2" s="27"/>
      <c r="ZS2" s="27"/>
      <c r="ZT2" s="27"/>
      <c r="ZU2" s="27"/>
      <c r="ZV2" s="27"/>
      <c r="ZW2" s="27"/>
      <c r="ZX2" s="27"/>
      <c r="ZY2" s="27"/>
      <c r="ZZ2" s="27"/>
      <c r="AAA2" s="27"/>
      <c r="AAB2" s="27"/>
      <c r="AAC2" s="27"/>
      <c r="AAD2" s="27"/>
      <c r="AAE2" s="27"/>
      <c r="AAF2" s="27"/>
      <c r="AAG2" s="27"/>
      <c r="AAH2" s="27"/>
      <c r="AAI2" s="27"/>
      <c r="AAJ2" s="27"/>
      <c r="AAK2" s="27"/>
      <c r="AAL2" s="27"/>
      <c r="AAM2" s="27"/>
      <c r="AAN2" s="27"/>
      <c r="AAO2" s="27"/>
      <c r="AAP2" s="27"/>
      <c r="AAQ2" s="27"/>
      <c r="AAR2" s="27"/>
      <c r="AAS2" s="27"/>
      <c r="AAT2" s="27"/>
      <c r="AAU2" s="27"/>
      <c r="AAV2" s="27"/>
      <c r="AAW2" s="27"/>
      <c r="AAX2" s="27"/>
      <c r="AAY2" s="27"/>
      <c r="AAZ2" s="27"/>
      <c r="ABA2" s="27"/>
      <c r="ABB2" s="27"/>
      <c r="ABC2" s="27"/>
      <c r="ABD2" s="27"/>
      <c r="ABE2" s="27"/>
      <c r="ABF2" s="27"/>
      <c r="ABG2" s="27"/>
      <c r="ABH2" s="27"/>
      <c r="ABI2" s="27"/>
      <c r="ABJ2" s="27"/>
      <c r="ABK2" s="27"/>
      <c r="ABL2" s="27"/>
      <c r="ABM2" s="27"/>
      <c r="ABN2" s="27"/>
      <c r="ABO2" s="27"/>
      <c r="ABP2" s="27"/>
      <c r="ABQ2" s="27"/>
      <c r="ABR2" s="27"/>
      <c r="ABS2" s="27"/>
      <c r="ABT2" s="27"/>
      <c r="ABU2" s="27"/>
      <c r="ABV2" s="27"/>
      <c r="ABW2" s="27"/>
      <c r="ABX2" s="27"/>
      <c r="ABY2" s="27"/>
      <c r="ABZ2" s="27"/>
      <c r="ACA2" s="27"/>
      <c r="ACB2" s="27"/>
      <c r="ACC2" s="27"/>
      <c r="ACD2" s="27"/>
      <c r="ACE2" s="27"/>
      <c r="ACF2" s="27"/>
      <c r="ACG2" s="27"/>
      <c r="ACH2" s="27"/>
      <c r="ACI2" s="27"/>
      <c r="ACJ2" s="27"/>
      <c r="ACK2" s="27"/>
      <c r="ACL2" s="27"/>
      <c r="ACM2" s="27"/>
      <c r="ACN2" s="27"/>
      <c r="ACO2" s="27"/>
      <c r="ACP2" s="27"/>
      <c r="ACQ2" s="27"/>
      <c r="ACR2" s="27"/>
      <c r="ACS2" s="27"/>
      <c r="ACT2" s="27"/>
      <c r="ACU2" s="27"/>
      <c r="ACV2" s="27"/>
      <c r="ACW2" s="27"/>
      <c r="ACX2" s="27"/>
      <c r="ACY2" s="27"/>
      <c r="ACZ2" s="27"/>
      <c r="ADA2" s="27"/>
      <c r="ADB2" s="27"/>
      <c r="ADC2" s="27"/>
      <c r="ADD2" s="27"/>
      <c r="ADE2" s="27"/>
      <c r="ADF2" s="27"/>
      <c r="ADG2" s="27"/>
      <c r="ADH2" s="27"/>
      <c r="ADI2" s="27"/>
      <c r="ADJ2" s="27"/>
      <c r="ADK2" s="27"/>
      <c r="ADL2" s="27"/>
      <c r="ADM2" s="27"/>
      <c r="ADN2" s="27"/>
      <c r="ADO2" s="27"/>
      <c r="ADP2" s="27"/>
      <c r="ADQ2" s="27"/>
      <c r="ADR2" s="27"/>
      <c r="ADS2" s="27"/>
      <c r="ADT2" s="27"/>
      <c r="ADU2" s="27"/>
      <c r="ADV2" s="27"/>
      <c r="ADW2" s="27"/>
      <c r="ADX2" s="27"/>
      <c r="ADY2" s="27"/>
      <c r="ADZ2" s="27"/>
      <c r="AEA2" s="27"/>
      <c r="AEB2" s="27"/>
      <c r="AEC2" s="27"/>
      <c r="AED2" s="27"/>
      <c r="AEE2" s="27"/>
      <c r="AEF2" s="27"/>
      <c r="AEG2" s="27"/>
      <c r="AEH2" s="27"/>
      <c r="AEI2" s="27"/>
      <c r="AEJ2" s="27"/>
      <c r="AEK2" s="27"/>
      <c r="AEL2" s="27"/>
      <c r="AEM2" s="27"/>
      <c r="AEN2" s="27"/>
      <c r="AEO2" s="27"/>
      <c r="AEP2" s="27"/>
      <c r="AEQ2" s="27"/>
      <c r="AER2" s="27"/>
      <c r="AES2" s="27"/>
      <c r="AET2" s="27"/>
      <c r="AEU2" s="27"/>
      <c r="AEV2" s="27"/>
      <c r="AEW2" s="27"/>
      <c r="AEX2" s="27"/>
      <c r="AEY2" s="27"/>
      <c r="AEZ2" s="27"/>
      <c r="AFA2" s="27"/>
      <c r="AFB2" s="27"/>
      <c r="AFC2" s="27"/>
      <c r="AFD2" s="27"/>
      <c r="AFE2" s="27"/>
      <c r="AFF2" s="27"/>
      <c r="AFG2" s="27"/>
      <c r="AFH2" s="27"/>
      <c r="AFI2" s="27"/>
      <c r="AFJ2" s="27"/>
      <c r="AFK2" s="27"/>
      <c r="AFL2" s="27"/>
      <c r="AFM2" s="27"/>
      <c r="AFN2" s="27"/>
      <c r="AFO2" s="27"/>
      <c r="AFP2" s="27"/>
      <c r="AFQ2" s="27"/>
      <c r="AFR2" s="27"/>
      <c r="AFS2" s="27"/>
      <c r="AFT2" s="27"/>
      <c r="AFU2" s="27"/>
      <c r="AFV2" s="27"/>
      <c r="AFW2" s="27"/>
      <c r="AFX2" s="27"/>
      <c r="AFY2" s="27"/>
      <c r="AFZ2" s="27"/>
      <c r="AGA2" s="27"/>
      <c r="AGB2" s="27"/>
      <c r="AGC2" s="27"/>
      <c r="AGD2" s="27"/>
      <c r="AGE2" s="27"/>
      <c r="AGF2" s="27"/>
      <c r="AGG2" s="27"/>
      <c r="AGH2" s="27"/>
      <c r="AGI2" s="27"/>
      <c r="AGJ2" s="27"/>
      <c r="AGK2" s="27"/>
      <c r="AGL2" s="27"/>
      <c r="AGM2" s="27"/>
      <c r="AGN2" s="27"/>
      <c r="AGO2" s="27"/>
      <c r="AGP2" s="27"/>
      <c r="AGQ2" s="27"/>
      <c r="AGR2" s="27"/>
      <c r="AGS2" s="27"/>
      <c r="AGT2" s="27"/>
      <c r="AGU2" s="27"/>
      <c r="AGV2" s="27"/>
      <c r="AGW2" s="27"/>
      <c r="AGX2" s="27"/>
      <c r="AGY2" s="27"/>
      <c r="AGZ2" s="27"/>
      <c r="AHA2" s="27"/>
      <c r="AHB2" s="27"/>
      <c r="AHC2" s="27"/>
      <c r="AHD2" s="27"/>
      <c r="AHE2" s="27"/>
      <c r="AHF2" s="27"/>
      <c r="AHG2" s="27"/>
      <c r="AHH2" s="27"/>
      <c r="AHI2" s="27"/>
      <c r="AHJ2" s="27"/>
      <c r="AHK2" s="27"/>
      <c r="AHL2" s="27"/>
      <c r="AHM2" s="27"/>
      <c r="AHN2" s="27"/>
      <c r="AHO2" s="27"/>
      <c r="AHP2" s="27"/>
      <c r="AHQ2" s="27"/>
      <c r="AHR2" s="27"/>
      <c r="AHS2" s="27"/>
      <c r="AHT2" s="27"/>
      <c r="AHU2" s="27"/>
      <c r="AHV2" s="27"/>
      <c r="AHW2" s="27"/>
      <c r="AHX2" s="27"/>
      <c r="AHY2" s="27"/>
      <c r="AHZ2" s="27"/>
      <c r="AIA2" s="27"/>
      <c r="AIB2" s="27"/>
      <c r="AIC2" s="27"/>
      <c r="AID2" s="27"/>
      <c r="AIE2" s="27"/>
      <c r="AIF2" s="27"/>
      <c r="AIG2" s="27"/>
      <c r="AIH2" s="27"/>
      <c r="AII2" s="27"/>
      <c r="AIJ2" s="27"/>
      <c r="AIK2" s="27"/>
      <c r="AIL2" s="27"/>
      <c r="AIM2" s="27"/>
      <c r="AIN2" s="27"/>
      <c r="AIO2" s="27"/>
      <c r="AIP2" s="27"/>
      <c r="AIQ2" s="27"/>
      <c r="AIR2" s="27"/>
      <c r="AIS2" s="27"/>
      <c r="AIT2" s="27"/>
      <c r="AIU2" s="27"/>
      <c r="AIV2" s="27"/>
      <c r="AIW2" s="27"/>
      <c r="AIX2" s="27"/>
      <c r="AIY2" s="27"/>
      <c r="AIZ2" s="27"/>
      <c r="AJA2" s="27"/>
      <c r="AJB2" s="27"/>
      <c r="AJC2" s="27"/>
      <c r="AJD2" s="27"/>
      <c r="AJE2" s="27"/>
      <c r="AJF2" s="27"/>
      <c r="AJG2" s="27"/>
      <c r="AJH2" s="27"/>
      <c r="AJI2" s="27"/>
      <c r="AJJ2" s="27"/>
      <c r="AJK2" s="27"/>
      <c r="AJL2" s="27"/>
      <c r="AJM2" s="27"/>
      <c r="AJN2" s="27"/>
      <c r="AJO2" s="27"/>
      <c r="AJP2" s="27"/>
      <c r="AJQ2" s="27"/>
      <c r="AJR2" s="27"/>
      <c r="AJS2" s="27"/>
      <c r="AJT2" s="27"/>
      <c r="AJU2" s="27"/>
      <c r="AJV2" s="27"/>
      <c r="AJW2" s="27"/>
      <c r="AJX2" s="27"/>
      <c r="AJY2" s="27"/>
      <c r="AJZ2" s="27"/>
      <c r="AKA2" s="27"/>
      <c r="AKB2" s="27"/>
      <c r="AKC2" s="27"/>
      <c r="AKD2" s="27"/>
      <c r="AKE2" s="27"/>
      <c r="AKF2" s="27"/>
      <c r="AKG2" s="27"/>
      <c r="AKH2" s="27"/>
      <c r="AKI2" s="27"/>
      <c r="AKJ2" s="27"/>
      <c r="AKK2" s="27"/>
      <c r="AKL2" s="27"/>
      <c r="AKM2" s="27"/>
      <c r="AKN2" s="27"/>
      <c r="AKO2" s="27"/>
      <c r="AKP2" s="27"/>
      <c r="AKQ2" s="27"/>
      <c r="AKR2" s="27"/>
      <c r="AKS2" s="27"/>
      <c r="AKT2" s="27"/>
      <c r="AKU2" s="27"/>
      <c r="AKV2" s="27"/>
      <c r="AKW2" s="27"/>
      <c r="AKX2" s="27"/>
      <c r="AKY2" s="27"/>
      <c r="AKZ2" s="27"/>
      <c r="ALA2" s="27"/>
      <c r="ALB2" s="27"/>
      <c r="ALC2" s="27"/>
      <c r="ALD2" s="27"/>
      <c r="ALE2" s="27"/>
      <c r="ALF2" s="27"/>
      <c r="ALG2" s="27"/>
      <c r="ALH2" s="27"/>
      <c r="ALI2" s="27"/>
      <c r="ALJ2" s="27"/>
      <c r="ALK2" s="27"/>
      <c r="ALL2" s="27"/>
      <c r="ALM2" s="27"/>
      <c r="ALN2" s="27"/>
      <c r="ALO2" s="27"/>
      <c r="ALP2" s="27"/>
      <c r="ALQ2" s="27"/>
      <c r="ALR2" s="27"/>
      <c r="ALS2" s="27"/>
      <c r="ALT2" s="27"/>
      <c r="ALU2" s="27"/>
      <c r="ALV2" s="27"/>
      <c r="ALW2" s="27"/>
      <c r="ALX2" s="27"/>
      <c r="ALY2" s="27"/>
      <c r="ALZ2" s="27"/>
      <c r="AMA2" s="27"/>
      <c r="AMB2" s="27"/>
      <c r="AMC2" s="27"/>
      <c r="AMD2" s="27"/>
      <c r="AME2" s="27"/>
      <c r="AMF2" s="27"/>
      <c r="AMG2" s="27"/>
      <c r="AMH2" s="27"/>
      <c r="AMI2" s="27"/>
      <c r="AMJ2" s="27"/>
      <c r="AMK2" s="27"/>
    </row>
    <row r="3" spans="1:1025" s="33" customFormat="1" ht="15.75" customHeight="1" outlineLevel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2"/>
      <c r="P3" s="27"/>
      <c r="Q3" s="27"/>
      <c r="R3" s="27"/>
      <c r="S3" s="34"/>
      <c r="T3" s="267" t="s">
        <v>421</v>
      </c>
      <c r="U3" s="267"/>
      <c r="V3" s="267"/>
      <c r="W3" s="267"/>
      <c r="X3" s="267"/>
      <c r="Y3" s="26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  <c r="IW3" s="27"/>
      <c r="IX3" s="27"/>
      <c r="IY3" s="27"/>
      <c r="IZ3" s="27"/>
      <c r="JA3" s="27"/>
      <c r="JB3" s="27"/>
      <c r="JC3" s="27"/>
      <c r="JD3" s="27"/>
      <c r="JE3" s="27"/>
      <c r="JF3" s="27"/>
      <c r="JG3" s="27"/>
      <c r="JH3" s="27"/>
      <c r="JI3" s="27"/>
      <c r="JJ3" s="27"/>
      <c r="JK3" s="27"/>
      <c r="JL3" s="27"/>
      <c r="JM3" s="27"/>
      <c r="JN3" s="27"/>
      <c r="JO3" s="27"/>
      <c r="JP3" s="27"/>
      <c r="JQ3" s="27"/>
      <c r="JR3" s="27"/>
      <c r="JS3" s="27"/>
      <c r="JT3" s="27"/>
      <c r="JU3" s="27"/>
      <c r="JV3" s="27"/>
      <c r="JW3" s="27"/>
      <c r="JX3" s="27"/>
      <c r="JY3" s="27"/>
      <c r="JZ3" s="27"/>
      <c r="KA3" s="27"/>
      <c r="KB3" s="27"/>
      <c r="KC3" s="27"/>
      <c r="KD3" s="27"/>
      <c r="KE3" s="27"/>
      <c r="KF3" s="27"/>
      <c r="KG3" s="27"/>
      <c r="KH3" s="27"/>
      <c r="KI3" s="27"/>
      <c r="KJ3" s="27"/>
      <c r="KK3" s="27"/>
      <c r="KL3" s="27"/>
      <c r="KM3" s="27"/>
      <c r="KN3" s="27"/>
      <c r="KO3" s="27"/>
      <c r="KP3" s="27"/>
      <c r="KQ3" s="27"/>
      <c r="KR3" s="27"/>
      <c r="KS3" s="27"/>
      <c r="KT3" s="27"/>
      <c r="KU3" s="27"/>
      <c r="KV3" s="27"/>
      <c r="KW3" s="27"/>
      <c r="KX3" s="27"/>
      <c r="KY3" s="27"/>
      <c r="KZ3" s="27"/>
      <c r="LA3" s="27"/>
      <c r="LB3" s="27"/>
      <c r="LC3" s="27"/>
      <c r="LD3" s="27"/>
      <c r="LE3" s="27"/>
      <c r="LF3" s="27"/>
      <c r="LG3" s="27"/>
      <c r="LH3" s="27"/>
      <c r="LI3" s="27"/>
      <c r="LJ3" s="27"/>
      <c r="LK3" s="27"/>
      <c r="LL3" s="27"/>
      <c r="LM3" s="27"/>
      <c r="LN3" s="27"/>
      <c r="LO3" s="27"/>
      <c r="LP3" s="27"/>
      <c r="LQ3" s="27"/>
      <c r="LR3" s="27"/>
      <c r="LS3" s="27"/>
      <c r="LT3" s="27"/>
      <c r="LU3" s="27"/>
      <c r="LV3" s="27"/>
      <c r="LW3" s="27"/>
      <c r="LX3" s="27"/>
      <c r="LY3" s="27"/>
      <c r="LZ3" s="27"/>
      <c r="MA3" s="27"/>
      <c r="MB3" s="27"/>
      <c r="MC3" s="27"/>
      <c r="MD3" s="27"/>
      <c r="ME3" s="27"/>
      <c r="MF3" s="27"/>
      <c r="MG3" s="27"/>
      <c r="MH3" s="27"/>
      <c r="MI3" s="27"/>
      <c r="MJ3" s="27"/>
      <c r="MK3" s="27"/>
      <c r="ML3" s="27"/>
      <c r="MM3" s="27"/>
      <c r="MN3" s="27"/>
      <c r="MO3" s="27"/>
      <c r="MP3" s="27"/>
      <c r="MQ3" s="27"/>
      <c r="MR3" s="27"/>
      <c r="MS3" s="27"/>
      <c r="MT3" s="27"/>
      <c r="MU3" s="27"/>
      <c r="MV3" s="27"/>
      <c r="MW3" s="27"/>
      <c r="MX3" s="27"/>
      <c r="MY3" s="27"/>
      <c r="MZ3" s="27"/>
      <c r="NA3" s="27"/>
      <c r="NB3" s="27"/>
      <c r="NC3" s="27"/>
      <c r="ND3" s="27"/>
      <c r="NE3" s="27"/>
      <c r="NF3" s="27"/>
      <c r="NG3" s="27"/>
      <c r="NH3" s="27"/>
      <c r="NI3" s="27"/>
      <c r="NJ3" s="27"/>
      <c r="NK3" s="27"/>
      <c r="NL3" s="27"/>
      <c r="NM3" s="27"/>
      <c r="NN3" s="27"/>
      <c r="NO3" s="27"/>
      <c r="NP3" s="27"/>
      <c r="NQ3" s="27"/>
      <c r="NR3" s="27"/>
      <c r="NS3" s="27"/>
      <c r="NT3" s="27"/>
      <c r="NU3" s="27"/>
      <c r="NV3" s="27"/>
      <c r="NW3" s="27"/>
      <c r="NX3" s="27"/>
      <c r="NY3" s="27"/>
      <c r="NZ3" s="27"/>
      <c r="OA3" s="27"/>
      <c r="OB3" s="27"/>
      <c r="OC3" s="27"/>
      <c r="OD3" s="27"/>
      <c r="OE3" s="27"/>
      <c r="OF3" s="27"/>
      <c r="OG3" s="27"/>
      <c r="OH3" s="27"/>
      <c r="OI3" s="27"/>
      <c r="OJ3" s="27"/>
      <c r="OK3" s="27"/>
      <c r="OL3" s="27"/>
      <c r="OM3" s="27"/>
      <c r="ON3" s="27"/>
      <c r="OO3" s="27"/>
      <c r="OP3" s="27"/>
      <c r="OQ3" s="27"/>
      <c r="OR3" s="27"/>
      <c r="OS3" s="27"/>
      <c r="OT3" s="27"/>
      <c r="OU3" s="27"/>
      <c r="OV3" s="27"/>
      <c r="OW3" s="27"/>
      <c r="OX3" s="27"/>
      <c r="OY3" s="27"/>
      <c r="OZ3" s="27"/>
      <c r="PA3" s="27"/>
      <c r="PB3" s="27"/>
      <c r="PC3" s="27"/>
      <c r="PD3" s="27"/>
      <c r="PE3" s="27"/>
      <c r="PF3" s="27"/>
      <c r="PG3" s="27"/>
      <c r="PH3" s="27"/>
      <c r="PI3" s="27"/>
      <c r="PJ3" s="27"/>
      <c r="PK3" s="27"/>
      <c r="PL3" s="27"/>
      <c r="PM3" s="27"/>
      <c r="PN3" s="27"/>
      <c r="PO3" s="27"/>
      <c r="PP3" s="27"/>
      <c r="PQ3" s="27"/>
      <c r="PR3" s="27"/>
      <c r="PS3" s="27"/>
      <c r="PT3" s="27"/>
      <c r="PU3" s="27"/>
      <c r="PV3" s="27"/>
      <c r="PW3" s="27"/>
      <c r="PX3" s="27"/>
      <c r="PY3" s="27"/>
      <c r="PZ3" s="27"/>
      <c r="QA3" s="27"/>
      <c r="QB3" s="27"/>
      <c r="QC3" s="27"/>
      <c r="QD3" s="27"/>
      <c r="QE3" s="27"/>
      <c r="QF3" s="27"/>
      <c r="QG3" s="27"/>
      <c r="QH3" s="27"/>
      <c r="QI3" s="27"/>
      <c r="QJ3" s="27"/>
      <c r="QK3" s="27"/>
      <c r="QL3" s="27"/>
      <c r="QM3" s="27"/>
      <c r="QN3" s="27"/>
      <c r="QO3" s="27"/>
      <c r="QP3" s="27"/>
      <c r="QQ3" s="27"/>
      <c r="QR3" s="27"/>
      <c r="QS3" s="27"/>
      <c r="QT3" s="27"/>
      <c r="QU3" s="27"/>
      <c r="QV3" s="27"/>
      <c r="QW3" s="27"/>
      <c r="QX3" s="27"/>
      <c r="QY3" s="27"/>
      <c r="QZ3" s="27"/>
      <c r="RA3" s="27"/>
      <c r="RB3" s="27"/>
      <c r="RC3" s="27"/>
      <c r="RD3" s="27"/>
      <c r="RE3" s="27"/>
      <c r="RF3" s="27"/>
      <c r="RG3" s="27"/>
      <c r="RH3" s="27"/>
      <c r="RI3" s="27"/>
      <c r="RJ3" s="27"/>
      <c r="RK3" s="27"/>
      <c r="RL3" s="27"/>
      <c r="RM3" s="27"/>
      <c r="RN3" s="27"/>
      <c r="RO3" s="27"/>
      <c r="RP3" s="27"/>
      <c r="RQ3" s="27"/>
      <c r="RR3" s="27"/>
      <c r="RS3" s="27"/>
      <c r="RT3" s="27"/>
      <c r="RU3" s="27"/>
      <c r="RV3" s="27"/>
      <c r="RW3" s="27"/>
      <c r="RX3" s="27"/>
      <c r="RY3" s="27"/>
      <c r="RZ3" s="27"/>
      <c r="SA3" s="27"/>
      <c r="SB3" s="27"/>
      <c r="SC3" s="27"/>
      <c r="SD3" s="27"/>
      <c r="SE3" s="27"/>
      <c r="SF3" s="27"/>
      <c r="SG3" s="27"/>
      <c r="SH3" s="27"/>
      <c r="SI3" s="27"/>
      <c r="SJ3" s="27"/>
      <c r="SK3" s="27"/>
      <c r="SL3" s="27"/>
      <c r="SM3" s="27"/>
      <c r="SN3" s="27"/>
      <c r="SO3" s="27"/>
      <c r="SP3" s="27"/>
      <c r="SQ3" s="27"/>
      <c r="SR3" s="27"/>
      <c r="SS3" s="27"/>
      <c r="ST3" s="27"/>
      <c r="SU3" s="27"/>
      <c r="SV3" s="27"/>
      <c r="SW3" s="27"/>
      <c r="SX3" s="27"/>
      <c r="SY3" s="27"/>
      <c r="SZ3" s="27"/>
      <c r="TA3" s="27"/>
      <c r="TB3" s="27"/>
      <c r="TC3" s="27"/>
      <c r="TD3" s="27"/>
      <c r="TE3" s="27"/>
      <c r="TF3" s="27"/>
      <c r="TG3" s="27"/>
      <c r="TH3" s="27"/>
      <c r="TI3" s="27"/>
      <c r="TJ3" s="27"/>
      <c r="TK3" s="27"/>
      <c r="TL3" s="27"/>
      <c r="TM3" s="27"/>
      <c r="TN3" s="27"/>
      <c r="TO3" s="27"/>
      <c r="TP3" s="27"/>
      <c r="TQ3" s="27"/>
      <c r="TR3" s="27"/>
      <c r="TS3" s="27"/>
      <c r="TT3" s="27"/>
      <c r="TU3" s="27"/>
      <c r="TV3" s="27"/>
      <c r="TW3" s="27"/>
      <c r="TX3" s="27"/>
      <c r="TY3" s="27"/>
      <c r="TZ3" s="27"/>
      <c r="UA3" s="27"/>
      <c r="UB3" s="27"/>
      <c r="UC3" s="27"/>
      <c r="UD3" s="27"/>
      <c r="UE3" s="27"/>
      <c r="UF3" s="27"/>
      <c r="UG3" s="27"/>
      <c r="UH3" s="27"/>
      <c r="UI3" s="27"/>
      <c r="UJ3" s="27"/>
      <c r="UK3" s="27"/>
      <c r="UL3" s="27"/>
      <c r="UM3" s="27"/>
      <c r="UN3" s="27"/>
      <c r="UO3" s="27"/>
      <c r="UP3" s="27"/>
      <c r="UQ3" s="27"/>
      <c r="UR3" s="27"/>
      <c r="US3" s="27"/>
      <c r="UT3" s="27"/>
      <c r="UU3" s="27"/>
      <c r="UV3" s="27"/>
      <c r="UW3" s="27"/>
      <c r="UX3" s="27"/>
      <c r="UY3" s="27"/>
      <c r="UZ3" s="27"/>
      <c r="VA3" s="27"/>
      <c r="VB3" s="27"/>
      <c r="VC3" s="27"/>
      <c r="VD3" s="27"/>
      <c r="VE3" s="27"/>
      <c r="VF3" s="27"/>
      <c r="VG3" s="27"/>
      <c r="VH3" s="27"/>
      <c r="VI3" s="27"/>
      <c r="VJ3" s="27"/>
      <c r="VK3" s="27"/>
      <c r="VL3" s="27"/>
      <c r="VM3" s="27"/>
      <c r="VN3" s="27"/>
      <c r="VO3" s="27"/>
      <c r="VP3" s="27"/>
      <c r="VQ3" s="27"/>
      <c r="VR3" s="27"/>
      <c r="VS3" s="27"/>
      <c r="VT3" s="27"/>
      <c r="VU3" s="27"/>
      <c r="VV3" s="27"/>
      <c r="VW3" s="27"/>
      <c r="VX3" s="27"/>
      <c r="VY3" s="27"/>
      <c r="VZ3" s="27"/>
      <c r="WA3" s="27"/>
      <c r="WB3" s="27"/>
      <c r="WC3" s="27"/>
      <c r="WD3" s="27"/>
      <c r="WE3" s="27"/>
      <c r="WF3" s="27"/>
      <c r="WG3" s="27"/>
      <c r="WH3" s="27"/>
      <c r="WI3" s="27"/>
      <c r="WJ3" s="27"/>
      <c r="WK3" s="27"/>
      <c r="WL3" s="27"/>
      <c r="WM3" s="27"/>
      <c r="WN3" s="27"/>
      <c r="WO3" s="27"/>
      <c r="WP3" s="27"/>
      <c r="WQ3" s="27"/>
      <c r="WR3" s="27"/>
      <c r="WS3" s="27"/>
      <c r="WT3" s="27"/>
      <c r="WU3" s="27"/>
      <c r="WV3" s="27"/>
      <c r="WW3" s="27"/>
      <c r="WX3" s="27"/>
      <c r="WY3" s="27"/>
      <c r="WZ3" s="27"/>
      <c r="XA3" s="27"/>
      <c r="XB3" s="27"/>
      <c r="XC3" s="27"/>
      <c r="XD3" s="27"/>
      <c r="XE3" s="27"/>
      <c r="XF3" s="27"/>
      <c r="XG3" s="27"/>
      <c r="XH3" s="27"/>
      <c r="XI3" s="27"/>
      <c r="XJ3" s="27"/>
      <c r="XK3" s="27"/>
      <c r="XL3" s="27"/>
      <c r="XM3" s="27"/>
      <c r="XN3" s="27"/>
      <c r="XO3" s="27"/>
      <c r="XP3" s="27"/>
      <c r="XQ3" s="27"/>
      <c r="XR3" s="27"/>
      <c r="XS3" s="27"/>
      <c r="XT3" s="27"/>
      <c r="XU3" s="27"/>
      <c r="XV3" s="27"/>
      <c r="XW3" s="27"/>
      <c r="XX3" s="27"/>
      <c r="XY3" s="27"/>
      <c r="XZ3" s="27"/>
      <c r="YA3" s="27"/>
      <c r="YB3" s="27"/>
      <c r="YC3" s="27"/>
      <c r="YD3" s="27"/>
      <c r="YE3" s="27"/>
      <c r="YF3" s="27"/>
      <c r="YG3" s="27"/>
      <c r="YH3" s="27"/>
      <c r="YI3" s="27"/>
      <c r="YJ3" s="27"/>
      <c r="YK3" s="27"/>
      <c r="YL3" s="27"/>
      <c r="YM3" s="27"/>
      <c r="YN3" s="27"/>
      <c r="YO3" s="27"/>
      <c r="YP3" s="27"/>
      <c r="YQ3" s="27"/>
      <c r="YR3" s="27"/>
      <c r="YS3" s="27"/>
      <c r="YT3" s="27"/>
      <c r="YU3" s="27"/>
      <c r="YV3" s="27"/>
      <c r="YW3" s="27"/>
      <c r="YX3" s="27"/>
      <c r="YY3" s="27"/>
      <c r="YZ3" s="27"/>
      <c r="ZA3" s="27"/>
      <c r="ZB3" s="27"/>
      <c r="ZC3" s="27"/>
      <c r="ZD3" s="27"/>
      <c r="ZE3" s="27"/>
      <c r="ZF3" s="27"/>
      <c r="ZG3" s="27"/>
      <c r="ZH3" s="27"/>
      <c r="ZI3" s="27"/>
      <c r="ZJ3" s="27"/>
      <c r="ZK3" s="27"/>
      <c r="ZL3" s="27"/>
      <c r="ZM3" s="27"/>
      <c r="ZN3" s="27"/>
      <c r="ZO3" s="27"/>
      <c r="ZP3" s="27"/>
      <c r="ZQ3" s="27"/>
      <c r="ZR3" s="27"/>
      <c r="ZS3" s="27"/>
      <c r="ZT3" s="27"/>
      <c r="ZU3" s="27"/>
      <c r="ZV3" s="27"/>
      <c r="ZW3" s="27"/>
      <c r="ZX3" s="27"/>
      <c r="ZY3" s="27"/>
      <c r="ZZ3" s="27"/>
      <c r="AAA3" s="27"/>
      <c r="AAB3" s="27"/>
      <c r="AAC3" s="27"/>
      <c r="AAD3" s="27"/>
      <c r="AAE3" s="27"/>
      <c r="AAF3" s="27"/>
      <c r="AAG3" s="27"/>
      <c r="AAH3" s="27"/>
      <c r="AAI3" s="27"/>
      <c r="AAJ3" s="27"/>
      <c r="AAK3" s="27"/>
      <c r="AAL3" s="27"/>
      <c r="AAM3" s="27"/>
      <c r="AAN3" s="27"/>
      <c r="AAO3" s="27"/>
      <c r="AAP3" s="27"/>
      <c r="AAQ3" s="27"/>
      <c r="AAR3" s="27"/>
      <c r="AAS3" s="27"/>
      <c r="AAT3" s="27"/>
      <c r="AAU3" s="27"/>
      <c r="AAV3" s="27"/>
      <c r="AAW3" s="27"/>
      <c r="AAX3" s="27"/>
      <c r="AAY3" s="27"/>
      <c r="AAZ3" s="27"/>
      <c r="ABA3" s="27"/>
      <c r="ABB3" s="27"/>
      <c r="ABC3" s="27"/>
      <c r="ABD3" s="27"/>
      <c r="ABE3" s="27"/>
      <c r="ABF3" s="27"/>
      <c r="ABG3" s="27"/>
      <c r="ABH3" s="27"/>
      <c r="ABI3" s="27"/>
      <c r="ABJ3" s="27"/>
      <c r="ABK3" s="27"/>
      <c r="ABL3" s="27"/>
      <c r="ABM3" s="27"/>
      <c r="ABN3" s="27"/>
      <c r="ABO3" s="27"/>
      <c r="ABP3" s="27"/>
      <c r="ABQ3" s="27"/>
      <c r="ABR3" s="27"/>
      <c r="ABS3" s="27"/>
      <c r="ABT3" s="27"/>
      <c r="ABU3" s="27"/>
      <c r="ABV3" s="27"/>
      <c r="ABW3" s="27"/>
      <c r="ABX3" s="27"/>
      <c r="ABY3" s="27"/>
      <c r="ABZ3" s="27"/>
      <c r="ACA3" s="27"/>
      <c r="ACB3" s="27"/>
      <c r="ACC3" s="27"/>
      <c r="ACD3" s="27"/>
      <c r="ACE3" s="27"/>
      <c r="ACF3" s="27"/>
      <c r="ACG3" s="27"/>
      <c r="ACH3" s="27"/>
      <c r="ACI3" s="27"/>
      <c r="ACJ3" s="27"/>
      <c r="ACK3" s="27"/>
      <c r="ACL3" s="27"/>
      <c r="ACM3" s="27"/>
      <c r="ACN3" s="27"/>
      <c r="ACO3" s="27"/>
      <c r="ACP3" s="27"/>
      <c r="ACQ3" s="27"/>
      <c r="ACR3" s="27"/>
      <c r="ACS3" s="27"/>
      <c r="ACT3" s="27"/>
      <c r="ACU3" s="27"/>
      <c r="ACV3" s="27"/>
      <c r="ACW3" s="27"/>
      <c r="ACX3" s="27"/>
      <c r="ACY3" s="27"/>
      <c r="ACZ3" s="27"/>
      <c r="ADA3" s="27"/>
      <c r="ADB3" s="27"/>
      <c r="ADC3" s="27"/>
      <c r="ADD3" s="27"/>
      <c r="ADE3" s="27"/>
      <c r="ADF3" s="27"/>
      <c r="ADG3" s="27"/>
      <c r="ADH3" s="27"/>
      <c r="ADI3" s="27"/>
      <c r="ADJ3" s="27"/>
      <c r="ADK3" s="27"/>
      <c r="ADL3" s="27"/>
      <c r="ADM3" s="27"/>
      <c r="ADN3" s="27"/>
      <c r="ADO3" s="27"/>
      <c r="ADP3" s="27"/>
      <c r="ADQ3" s="27"/>
      <c r="ADR3" s="27"/>
      <c r="ADS3" s="27"/>
      <c r="ADT3" s="27"/>
      <c r="ADU3" s="27"/>
      <c r="ADV3" s="27"/>
      <c r="ADW3" s="27"/>
      <c r="ADX3" s="27"/>
      <c r="ADY3" s="27"/>
      <c r="ADZ3" s="27"/>
      <c r="AEA3" s="27"/>
      <c r="AEB3" s="27"/>
      <c r="AEC3" s="27"/>
      <c r="AED3" s="27"/>
      <c r="AEE3" s="27"/>
      <c r="AEF3" s="27"/>
      <c r="AEG3" s="27"/>
      <c r="AEH3" s="27"/>
      <c r="AEI3" s="27"/>
      <c r="AEJ3" s="27"/>
      <c r="AEK3" s="27"/>
      <c r="AEL3" s="27"/>
      <c r="AEM3" s="27"/>
      <c r="AEN3" s="27"/>
      <c r="AEO3" s="27"/>
      <c r="AEP3" s="27"/>
      <c r="AEQ3" s="27"/>
      <c r="AER3" s="27"/>
      <c r="AES3" s="27"/>
      <c r="AET3" s="27"/>
      <c r="AEU3" s="27"/>
      <c r="AEV3" s="27"/>
      <c r="AEW3" s="27"/>
      <c r="AEX3" s="27"/>
      <c r="AEY3" s="27"/>
      <c r="AEZ3" s="27"/>
      <c r="AFA3" s="27"/>
      <c r="AFB3" s="27"/>
      <c r="AFC3" s="27"/>
      <c r="AFD3" s="27"/>
      <c r="AFE3" s="27"/>
      <c r="AFF3" s="27"/>
      <c r="AFG3" s="27"/>
      <c r="AFH3" s="27"/>
      <c r="AFI3" s="27"/>
      <c r="AFJ3" s="27"/>
      <c r="AFK3" s="27"/>
      <c r="AFL3" s="27"/>
      <c r="AFM3" s="27"/>
      <c r="AFN3" s="27"/>
      <c r="AFO3" s="27"/>
      <c r="AFP3" s="27"/>
      <c r="AFQ3" s="27"/>
      <c r="AFR3" s="27"/>
      <c r="AFS3" s="27"/>
      <c r="AFT3" s="27"/>
      <c r="AFU3" s="27"/>
      <c r="AFV3" s="27"/>
      <c r="AFW3" s="27"/>
      <c r="AFX3" s="27"/>
      <c r="AFY3" s="27"/>
      <c r="AFZ3" s="27"/>
      <c r="AGA3" s="27"/>
      <c r="AGB3" s="27"/>
      <c r="AGC3" s="27"/>
      <c r="AGD3" s="27"/>
      <c r="AGE3" s="27"/>
      <c r="AGF3" s="27"/>
      <c r="AGG3" s="27"/>
      <c r="AGH3" s="27"/>
      <c r="AGI3" s="27"/>
      <c r="AGJ3" s="27"/>
      <c r="AGK3" s="27"/>
      <c r="AGL3" s="27"/>
      <c r="AGM3" s="27"/>
      <c r="AGN3" s="27"/>
      <c r="AGO3" s="27"/>
      <c r="AGP3" s="27"/>
      <c r="AGQ3" s="27"/>
      <c r="AGR3" s="27"/>
      <c r="AGS3" s="27"/>
      <c r="AGT3" s="27"/>
      <c r="AGU3" s="27"/>
      <c r="AGV3" s="27"/>
      <c r="AGW3" s="27"/>
      <c r="AGX3" s="27"/>
      <c r="AGY3" s="27"/>
      <c r="AGZ3" s="27"/>
      <c r="AHA3" s="27"/>
      <c r="AHB3" s="27"/>
      <c r="AHC3" s="27"/>
      <c r="AHD3" s="27"/>
      <c r="AHE3" s="27"/>
      <c r="AHF3" s="27"/>
      <c r="AHG3" s="27"/>
      <c r="AHH3" s="27"/>
      <c r="AHI3" s="27"/>
      <c r="AHJ3" s="27"/>
      <c r="AHK3" s="27"/>
      <c r="AHL3" s="27"/>
      <c r="AHM3" s="27"/>
      <c r="AHN3" s="27"/>
      <c r="AHO3" s="27"/>
      <c r="AHP3" s="27"/>
      <c r="AHQ3" s="27"/>
      <c r="AHR3" s="27"/>
      <c r="AHS3" s="27"/>
      <c r="AHT3" s="27"/>
      <c r="AHU3" s="27"/>
      <c r="AHV3" s="27"/>
      <c r="AHW3" s="27"/>
      <c r="AHX3" s="27"/>
      <c r="AHY3" s="27"/>
      <c r="AHZ3" s="27"/>
      <c r="AIA3" s="27"/>
      <c r="AIB3" s="27"/>
      <c r="AIC3" s="27"/>
      <c r="AID3" s="27"/>
      <c r="AIE3" s="27"/>
      <c r="AIF3" s="27"/>
      <c r="AIG3" s="27"/>
      <c r="AIH3" s="27"/>
      <c r="AII3" s="27"/>
      <c r="AIJ3" s="27"/>
      <c r="AIK3" s="27"/>
      <c r="AIL3" s="27"/>
      <c r="AIM3" s="27"/>
      <c r="AIN3" s="27"/>
      <c r="AIO3" s="27"/>
      <c r="AIP3" s="27"/>
      <c r="AIQ3" s="27"/>
      <c r="AIR3" s="27"/>
      <c r="AIS3" s="27"/>
      <c r="AIT3" s="27"/>
      <c r="AIU3" s="27"/>
      <c r="AIV3" s="27"/>
      <c r="AIW3" s="27"/>
      <c r="AIX3" s="27"/>
      <c r="AIY3" s="27"/>
      <c r="AIZ3" s="27"/>
      <c r="AJA3" s="27"/>
      <c r="AJB3" s="27"/>
      <c r="AJC3" s="27"/>
      <c r="AJD3" s="27"/>
      <c r="AJE3" s="27"/>
      <c r="AJF3" s="27"/>
      <c r="AJG3" s="27"/>
      <c r="AJH3" s="27"/>
      <c r="AJI3" s="27"/>
      <c r="AJJ3" s="27"/>
      <c r="AJK3" s="27"/>
      <c r="AJL3" s="27"/>
      <c r="AJM3" s="27"/>
      <c r="AJN3" s="27"/>
      <c r="AJO3" s="27"/>
      <c r="AJP3" s="27"/>
      <c r="AJQ3" s="27"/>
      <c r="AJR3" s="27"/>
      <c r="AJS3" s="27"/>
      <c r="AJT3" s="27"/>
      <c r="AJU3" s="27"/>
      <c r="AJV3" s="27"/>
      <c r="AJW3" s="27"/>
      <c r="AJX3" s="27"/>
      <c r="AJY3" s="27"/>
      <c r="AJZ3" s="27"/>
      <c r="AKA3" s="27"/>
      <c r="AKB3" s="27"/>
      <c r="AKC3" s="27"/>
      <c r="AKD3" s="27"/>
      <c r="AKE3" s="27"/>
      <c r="AKF3" s="27"/>
      <c r="AKG3" s="27"/>
      <c r="AKH3" s="27"/>
      <c r="AKI3" s="27"/>
      <c r="AKJ3" s="27"/>
      <c r="AKK3" s="27"/>
      <c r="AKL3" s="27"/>
      <c r="AKM3" s="27"/>
      <c r="AKN3" s="27"/>
      <c r="AKO3" s="27"/>
      <c r="AKP3" s="27"/>
      <c r="AKQ3" s="27"/>
      <c r="AKR3" s="27"/>
      <c r="AKS3" s="27"/>
      <c r="AKT3" s="27"/>
      <c r="AKU3" s="27"/>
      <c r="AKV3" s="27"/>
      <c r="AKW3" s="27"/>
      <c r="AKX3" s="27"/>
      <c r="AKY3" s="27"/>
      <c r="AKZ3" s="27"/>
      <c r="ALA3" s="27"/>
      <c r="ALB3" s="27"/>
      <c r="ALC3" s="27"/>
      <c r="ALD3" s="27"/>
      <c r="ALE3" s="27"/>
      <c r="ALF3" s="27"/>
      <c r="ALG3" s="27"/>
      <c r="ALH3" s="27"/>
      <c r="ALI3" s="27"/>
      <c r="ALJ3" s="27"/>
      <c r="ALK3" s="27"/>
      <c r="ALL3" s="27"/>
      <c r="ALM3" s="27"/>
      <c r="ALN3" s="27"/>
      <c r="ALO3" s="27"/>
      <c r="ALP3" s="27"/>
      <c r="ALQ3" s="27"/>
      <c r="ALR3" s="27"/>
      <c r="ALS3" s="27"/>
      <c r="ALT3" s="27"/>
      <c r="ALU3" s="27"/>
      <c r="ALV3" s="27"/>
      <c r="ALW3" s="27"/>
      <c r="ALX3" s="27"/>
      <c r="ALY3" s="27"/>
      <c r="ALZ3" s="27"/>
      <c r="AMA3" s="27"/>
      <c r="AMB3" s="27"/>
      <c r="AMC3" s="27"/>
      <c r="AMD3" s="27"/>
      <c r="AME3" s="27"/>
      <c r="AMF3" s="27"/>
      <c r="AMG3" s="27"/>
      <c r="AMH3" s="27"/>
      <c r="AMI3" s="27"/>
      <c r="AMJ3" s="27"/>
      <c r="AMK3" s="27"/>
    </row>
    <row r="4" spans="1:1025" s="33" customFormat="1" ht="15" customHeight="1" outlineLevel="1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32"/>
      <c r="P4" s="27"/>
      <c r="Q4" s="27"/>
      <c r="R4" s="27"/>
      <c r="S4" s="34"/>
      <c r="T4" s="267"/>
      <c r="U4" s="267"/>
      <c r="V4" s="267"/>
      <c r="W4" s="267"/>
      <c r="X4" s="267"/>
      <c r="Y4" s="26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27"/>
      <c r="IY4" s="27"/>
      <c r="IZ4" s="27"/>
      <c r="JA4" s="27"/>
      <c r="JB4" s="27"/>
      <c r="JC4" s="27"/>
      <c r="JD4" s="27"/>
      <c r="JE4" s="27"/>
      <c r="JF4" s="27"/>
      <c r="JG4" s="27"/>
      <c r="JH4" s="27"/>
      <c r="JI4" s="27"/>
      <c r="JJ4" s="27"/>
      <c r="JK4" s="27"/>
      <c r="JL4" s="27"/>
      <c r="JM4" s="27"/>
      <c r="JN4" s="27"/>
      <c r="JO4" s="27"/>
      <c r="JP4" s="27"/>
      <c r="JQ4" s="27"/>
      <c r="JR4" s="27"/>
      <c r="JS4" s="27"/>
      <c r="JT4" s="27"/>
      <c r="JU4" s="27"/>
      <c r="JV4" s="27"/>
      <c r="JW4" s="27"/>
      <c r="JX4" s="27"/>
      <c r="JY4" s="27"/>
      <c r="JZ4" s="27"/>
      <c r="KA4" s="27"/>
      <c r="KB4" s="27"/>
      <c r="KC4" s="27"/>
      <c r="KD4" s="27"/>
      <c r="KE4" s="27"/>
      <c r="KF4" s="27"/>
      <c r="KG4" s="27"/>
      <c r="KH4" s="27"/>
      <c r="KI4" s="27"/>
      <c r="KJ4" s="27"/>
      <c r="KK4" s="27"/>
      <c r="KL4" s="27"/>
      <c r="KM4" s="27"/>
      <c r="KN4" s="27"/>
      <c r="KO4" s="27"/>
      <c r="KP4" s="27"/>
      <c r="KQ4" s="27"/>
      <c r="KR4" s="27"/>
      <c r="KS4" s="27"/>
      <c r="KT4" s="27"/>
      <c r="KU4" s="27"/>
      <c r="KV4" s="27"/>
      <c r="KW4" s="27"/>
      <c r="KX4" s="27"/>
      <c r="KY4" s="27"/>
      <c r="KZ4" s="27"/>
      <c r="LA4" s="27"/>
      <c r="LB4" s="27"/>
      <c r="LC4" s="27"/>
      <c r="LD4" s="27"/>
      <c r="LE4" s="27"/>
      <c r="LF4" s="27"/>
      <c r="LG4" s="27"/>
      <c r="LH4" s="27"/>
      <c r="LI4" s="27"/>
      <c r="LJ4" s="27"/>
      <c r="LK4" s="27"/>
      <c r="LL4" s="27"/>
      <c r="LM4" s="27"/>
      <c r="LN4" s="27"/>
      <c r="LO4" s="27"/>
      <c r="LP4" s="27"/>
      <c r="LQ4" s="27"/>
      <c r="LR4" s="27"/>
      <c r="LS4" s="27"/>
      <c r="LT4" s="27"/>
      <c r="LU4" s="27"/>
      <c r="LV4" s="27"/>
      <c r="LW4" s="27"/>
      <c r="LX4" s="27"/>
      <c r="LY4" s="27"/>
      <c r="LZ4" s="27"/>
      <c r="MA4" s="27"/>
      <c r="MB4" s="27"/>
      <c r="MC4" s="27"/>
      <c r="MD4" s="27"/>
      <c r="ME4" s="27"/>
      <c r="MF4" s="27"/>
      <c r="MG4" s="27"/>
      <c r="MH4" s="27"/>
      <c r="MI4" s="27"/>
      <c r="MJ4" s="27"/>
      <c r="MK4" s="27"/>
      <c r="ML4" s="27"/>
      <c r="MM4" s="27"/>
      <c r="MN4" s="27"/>
      <c r="MO4" s="27"/>
      <c r="MP4" s="27"/>
      <c r="MQ4" s="27"/>
      <c r="MR4" s="27"/>
      <c r="MS4" s="27"/>
      <c r="MT4" s="27"/>
      <c r="MU4" s="27"/>
      <c r="MV4" s="27"/>
      <c r="MW4" s="27"/>
      <c r="MX4" s="27"/>
      <c r="MY4" s="27"/>
      <c r="MZ4" s="27"/>
      <c r="NA4" s="27"/>
      <c r="NB4" s="27"/>
      <c r="NC4" s="27"/>
      <c r="ND4" s="27"/>
      <c r="NE4" s="27"/>
      <c r="NF4" s="27"/>
      <c r="NG4" s="27"/>
      <c r="NH4" s="27"/>
      <c r="NI4" s="27"/>
      <c r="NJ4" s="27"/>
      <c r="NK4" s="27"/>
      <c r="NL4" s="27"/>
      <c r="NM4" s="27"/>
      <c r="NN4" s="27"/>
      <c r="NO4" s="27"/>
      <c r="NP4" s="27"/>
      <c r="NQ4" s="27"/>
      <c r="NR4" s="27"/>
      <c r="NS4" s="27"/>
      <c r="NT4" s="27"/>
      <c r="NU4" s="27"/>
      <c r="NV4" s="27"/>
      <c r="NW4" s="27"/>
      <c r="NX4" s="27"/>
      <c r="NY4" s="27"/>
      <c r="NZ4" s="27"/>
      <c r="OA4" s="27"/>
      <c r="OB4" s="27"/>
      <c r="OC4" s="27"/>
      <c r="OD4" s="27"/>
      <c r="OE4" s="27"/>
      <c r="OF4" s="27"/>
      <c r="OG4" s="27"/>
      <c r="OH4" s="27"/>
      <c r="OI4" s="27"/>
      <c r="OJ4" s="27"/>
      <c r="OK4" s="27"/>
      <c r="OL4" s="27"/>
      <c r="OM4" s="27"/>
      <c r="ON4" s="27"/>
      <c r="OO4" s="27"/>
      <c r="OP4" s="27"/>
      <c r="OQ4" s="27"/>
      <c r="OR4" s="27"/>
      <c r="OS4" s="27"/>
      <c r="OT4" s="27"/>
      <c r="OU4" s="27"/>
      <c r="OV4" s="27"/>
      <c r="OW4" s="27"/>
      <c r="OX4" s="27"/>
      <c r="OY4" s="27"/>
      <c r="OZ4" s="27"/>
      <c r="PA4" s="27"/>
      <c r="PB4" s="27"/>
      <c r="PC4" s="27"/>
      <c r="PD4" s="27"/>
      <c r="PE4" s="27"/>
      <c r="PF4" s="27"/>
      <c r="PG4" s="27"/>
      <c r="PH4" s="27"/>
      <c r="PI4" s="27"/>
      <c r="PJ4" s="27"/>
      <c r="PK4" s="27"/>
      <c r="PL4" s="27"/>
      <c r="PM4" s="27"/>
      <c r="PN4" s="27"/>
      <c r="PO4" s="27"/>
      <c r="PP4" s="27"/>
      <c r="PQ4" s="27"/>
      <c r="PR4" s="27"/>
      <c r="PS4" s="27"/>
      <c r="PT4" s="27"/>
      <c r="PU4" s="27"/>
      <c r="PV4" s="27"/>
      <c r="PW4" s="27"/>
      <c r="PX4" s="27"/>
      <c r="PY4" s="27"/>
      <c r="PZ4" s="27"/>
      <c r="QA4" s="27"/>
      <c r="QB4" s="27"/>
      <c r="QC4" s="27"/>
      <c r="QD4" s="27"/>
      <c r="QE4" s="27"/>
      <c r="QF4" s="27"/>
      <c r="QG4" s="27"/>
      <c r="QH4" s="27"/>
      <c r="QI4" s="27"/>
      <c r="QJ4" s="27"/>
      <c r="QK4" s="27"/>
      <c r="QL4" s="27"/>
      <c r="QM4" s="27"/>
      <c r="QN4" s="27"/>
      <c r="QO4" s="27"/>
      <c r="QP4" s="27"/>
      <c r="QQ4" s="27"/>
      <c r="QR4" s="27"/>
      <c r="QS4" s="27"/>
      <c r="QT4" s="27"/>
      <c r="QU4" s="27"/>
      <c r="QV4" s="27"/>
      <c r="QW4" s="27"/>
      <c r="QX4" s="27"/>
      <c r="QY4" s="27"/>
      <c r="QZ4" s="27"/>
      <c r="RA4" s="27"/>
      <c r="RB4" s="27"/>
      <c r="RC4" s="27"/>
      <c r="RD4" s="27"/>
      <c r="RE4" s="27"/>
      <c r="RF4" s="27"/>
      <c r="RG4" s="27"/>
      <c r="RH4" s="27"/>
      <c r="RI4" s="27"/>
      <c r="RJ4" s="27"/>
      <c r="RK4" s="27"/>
      <c r="RL4" s="27"/>
      <c r="RM4" s="27"/>
      <c r="RN4" s="27"/>
      <c r="RO4" s="27"/>
      <c r="RP4" s="27"/>
      <c r="RQ4" s="27"/>
      <c r="RR4" s="27"/>
      <c r="RS4" s="27"/>
      <c r="RT4" s="27"/>
      <c r="RU4" s="27"/>
      <c r="RV4" s="27"/>
      <c r="RW4" s="27"/>
      <c r="RX4" s="27"/>
      <c r="RY4" s="27"/>
      <c r="RZ4" s="27"/>
      <c r="SA4" s="27"/>
      <c r="SB4" s="27"/>
      <c r="SC4" s="27"/>
      <c r="SD4" s="27"/>
      <c r="SE4" s="27"/>
      <c r="SF4" s="27"/>
      <c r="SG4" s="27"/>
      <c r="SH4" s="27"/>
      <c r="SI4" s="27"/>
      <c r="SJ4" s="27"/>
      <c r="SK4" s="27"/>
      <c r="SL4" s="27"/>
      <c r="SM4" s="27"/>
      <c r="SN4" s="27"/>
      <c r="SO4" s="27"/>
      <c r="SP4" s="27"/>
      <c r="SQ4" s="27"/>
      <c r="SR4" s="27"/>
      <c r="SS4" s="27"/>
      <c r="ST4" s="27"/>
      <c r="SU4" s="27"/>
      <c r="SV4" s="27"/>
      <c r="SW4" s="27"/>
      <c r="SX4" s="27"/>
      <c r="SY4" s="27"/>
      <c r="SZ4" s="27"/>
      <c r="TA4" s="27"/>
      <c r="TB4" s="27"/>
      <c r="TC4" s="27"/>
      <c r="TD4" s="27"/>
      <c r="TE4" s="27"/>
      <c r="TF4" s="27"/>
      <c r="TG4" s="27"/>
      <c r="TH4" s="27"/>
      <c r="TI4" s="27"/>
      <c r="TJ4" s="27"/>
      <c r="TK4" s="27"/>
      <c r="TL4" s="27"/>
      <c r="TM4" s="27"/>
      <c r="TN4" s="27"/>
      <c r="TO4" s="27"/>
      <c r="TP4" s="27"/>
      <c r="TQ4" s="27"/>
      <c r="TR4" s="27"/>
      <c r="TS4" s="27"/>
      <c r="TT4" s="27"/>
      <c r="TU4" s="27"/>
      <c r="TV4" s="27"/>
      <c r="TW4" s="27"/>
      <c r="TX4" s="27"/>
      <c r="TY4" s="27"/>
      <c r="TZ4" s="27"/>
      <c r="UA4" s="27"/>
      <c r="UB4" s="27"/>
      <c r="UC4" s="27"/>
      <c r="UD4" s="27"/>
      <c r="UE4" s="27"/>
      <c r="UF4" s="27"/>
      <c r="UG4" s="27"/>
      <c r="UH4" s="27"/>
      <c r="UI4" s="27"/>
      <c r="UJ4" s="27"/>
      <c r="UK4" s="27"/>
      <c r="UL4" s="27"/>
      <c r="UM4" s="27"/>
      <c r="UN4" s="27"/>
      <c r="UO4" s="27"/>
      <c r="UP4" s="27"/>
      <c r="UQ4" s="27"/>
      <c r="UR4" s="27"/>
      <c r="US4" s="27"/>
      <c r="UT4" s="27"/>
      <c r="UU4" s="27"/>
      <c r="UV4" s="27"/>
      <c r="UW4" s="27"/>
      <c r="UX4" s="27"/>
      <c r="UY4" s="27"/>
      <c r="UZ4" s="27"/>
      <c r="VA4" s="27"/>
      <c r="VB4" s="27"/>
      <c r="VC4" s="27"/>
      <c r="VD4" s="27"/>
      <c r="VE4" s="27"/>
      <c r="VF4" s="27"/>
      <c r="VG4" s="27"/>
      <c r="VH4" s="27"/>
      <c r="VI4" s="27"/>
      <c r="VJ4" s="27"/>
      <c r="VK4" s="27"/>
      <c r="VL4" s="27"/>
      <c r="VM4" s="27"/>
      <c r="VN4" s="27"/>
      <c r="VO4" s="27"/>
      <c r="VP4" s="27"/>
      <c r="VQ4" s="27"/>
      <c r="VR4" s="27"/>
      <c r="VS4" s="27"/>
      <c r="VT4" s="27"/>
      <c r="VU4" s="27"/>
      <c r="VV4" s="27"/>
      <c r="VW4" s="27"/>
      <c r="VX4" s="27"/>
      <c r="VY4" s="27"/>
      <c r="VZ4" s="27"/>
      <c r="WA4" s="27"/>
      <c r="WB4" s="27"/>
      <c r="WC4" s="27"/>
      <c r="WD4" s="27"/>
      <c r="WE4" s="27"/>
      <c r="WF4" s="27"/>
      <c r="WG4" s="27"/>
      <c r="WH4" s="27"/>
      <c r="WI4" s="27"/>
      <c r="WJ4" s="27"/>
      <c r="WK4" s="27"/>
      <c r="WL4" s="27"/>
      <c r="WM4" s="27"/>
      <c r="WN4" s="27"/>
      <c r="WO4" s="27"/>
      <c r="WP4" s="27"/>
      <c r="WQ4" s="27"/>
      <c r="WR4" s="27"/>
      <c r="WS4" s="27"/>
      <c r="WT4" s="27"/>
      <c r="WU4" s="27"/>
      <c r="WV4" s="27"/>
      <c r="WW4" s="27"/>
      <c r="WX4" s="27"/>
      <c r="WY4" s="27"/>
      <c r="WZ4" s="27"/>
      <c r="XA4" s="27"/>
      <c r="XB4" s="27"/>
      <c r="XC4" s="27"/>
      <c r="XD4" s="27"/>
      <c r="XE4" s="27"/>
      <c r="XF4" s="27"/>
      <c r="XG4" s="27"/>
      <c r="XH4" s="27"/>
      <c r="XI4" s="27"/>
      <c r="XJ4" s="27"/>
      <c r="XK4" s="27"/>
      <c r="XL4" s="27"/>
      <c r="XM4" s="27"/>
      <c r="XN4" s="27"/>
      <c r="XO4" s="27"/>
      <c r="XP4" s="27"/>
      <c r="XQ4" s="27"/>
      <c r="XR4" s="27"/>
      <c r="XS4" s="27"/>
      <c r="XT4" s="27"/>
      <c r="XU4" s="27"/>
      <c r="XV4" s="27"/>
      <c r="XW4" s="27"/>
      <c r="XX4" s="27"/>
      <c r="XY4" s="27"/>
      <c r="XZ4" s="27"/>
      <c r="YA4" s="27"/>
      <c r="YB4" s="27"/>
      <c r="YC4" s="27"/>
      <c r="YD4" s="27"/>
      <c r="YE4" s="27"/>
      <c r="YF4" s="27"/>
      <c r="YG4" s="27"/>
      <c r="YH4" s="27"/>
      <c r="YI4" s="27"/>
      <c r="YJ4" s="27"/>
      <c r="YK4" s="27"/>
      <c r="YL4" s="27"/>
      <c r="YM4" s="27"/>
      <c r="YN4" s="27"/>
      <c r="YO4" s="27"/>
      <c r="YP4" s="27"/>
      <c r="YQ4" s="27"/>
      <c r="YR4" s="27"/>
      <c r="YS4" s="27"/>
      <c r="YT4" s="27"/>
      <c r="YU4" s="27"/>
      <c r="YV4" s="27"/>
      <c r="YW4" s="27"/>
      <c r="YX4" s="27"/>
      <c r="YY4" s="27"/>
      <c r="YZ4" s="27"/>
      <c r="ZA4" s="27"/>
      <c r="ZB4" s="27"/>
      <c r="ZC4" s="27"/>
      <c r="ZD4" s="27"/>
      <c r="ZE4" s="27"/>
      <c r="ZF4" s="27"/>
      <c r="ZG4" s="27"/>
      <c r="ZH4" s="27"/>
      <c r="ZI4" s="27"/>
      <c r="ZJ4" s="27"/>
      <c r="ZK4" s="27"/>
      <c r="ZL4" s="27"/>
      <c r="ZM4" s="27"/>
      <c r="ZN4" s="27"/>
      <c r="ZO4" s="27"/>
      <c r="ZP4" s="27"/>
      <c r="ZQ4" s="27"/>
      <c r="ZR4" s="27"/>
      <c r="ZS4" s="27"/>
      <c r="ZT4" s="27"/>
      <c r="ZU4" s="27"/>
      <c r="ZV4" s="27"/>
      <c r="ZW4" s="27"/>
      <c r="ZX4" s="27"/>
      <c r="ZY4" s="27"/>
      <c r="ZZ4" s="27"/>
      <c r="AAA4" s="27"/>
      <c r="AAB4" s="27"/>
      <c r="AAC4" s="27"/>
      <c r="AAD4" s="27"/>
      <c r="AAE4" s="27"/>
      <c r="AAF4" s="27"/>
      <c r="AAG4" s="27"/>
      <c r="AAH4" s="27"/>
      <c r="AAI4" s="27"/>
      <c r="AAJ4" s="27"/>
      <c r="AAK4" s="27"/>
      <c r="AAL4" s="27"/>
      <c r="AAM4" s="27"/>
      <c r="AAN4" s="27"/>
      <c r="AAO4" s="27"/>
      <c r="AAP4" s="27"/>
      <c r="AAQ4" s="27"/>
      <c r="AAR4" s="27"/>
      <c r="AAS4" s="27"/>
      <c r="AAT4" s="27"/>
      <c r="AAU4" s="27"/>
      <c r="AAV4" s="27"/>
      <c r="AAW4" s="27"/>
      <c r="AAX4" s="27"/>
      <c r="AAY4" s="27"/>
      <c r="AAZ4" s="27"/>
      <c r="ABA4" s="27"/>
      <c r="ABB4" s="27"/>
      <c r="ABC4" s="27"/>
      <c r="ABD4" s="27"/>
      <c r="ABE4" s="27"/>
      <c r="ABF4" s="27"/>
      <c r="ABG4" s="27"/>
      <c r="ABH4" s="27"/>
      <c r="ABI4" s="27"/>
      <c r="ABJ4" s="27"/>
      <c r="ABK4" s="27"/>
      <c r="ABL4" s="27"/>
      <c r="ABM4" s="27"/>
      <c r="ABN4" s="27"/>
      <c r="ABO4" s="27"/>
      <c r="ABP4" s="27"/>
      <c r="ABQ4" s="27"/>
      <c r="ABR4" s="27"/>
      <c r="ABS4" s="27"/>
      <c r="ABT4" s="27"/>
      <c r="ABU4" s="27"/>
      <c r="ABV4" s="27"/>
      <c r="ABW4" s="27"/>
      <c r="ABX4" s="27"/>
      <c r="ABY4" s="27"/>
      <c r="ABZ4" s="27"/>
      <c r="ACA4" s="27"/>
      <c r="ACB4" s="27"/>
      <c r="ACC4" s="27"/>
      <c r="ACD4" s="27"/>
      <c r="ACE4" s="27"/>
      <c r="ACF4" s="27"/>
      <c r="ACG4" s="27"/>
      <c r="ACH4" s="27"/>
      <c r="ACI4" s="27"/>
      <c r="ACJ4" s="27"/>
      <c r="ACK4" s="27"/>
      <c r="ACL4" s="27"/>
      <c r="ACM4" s="27"/>
      <c r="ACN4" s="27"/>
      <c r="ACO4" s="27"/>
      <c r="ACP4" s="27"/>
      <c r="ACQ4" s="27"/>
      <c r="ACR4" s="27"/>
      <c r="ACS4" s="27"/>
      <c r="ACT4" s="27"/>
      <c r="ACU4" s="27"/>
      <c r="ACV4" s="27"/>
      <c r="ACW4" s="27"/>
      <c r="ACX4" s="27"/>
      <c r="ACY4" s="27"/>
      <c r="ACZ4" s="27"/>
      <c r="ADA4" s="27"/>
      <c r="ADB4" s="27"/>
      <c r="ADC4" s="27"/>
      <c r="ADD4" s="27"/>
      <c r="ADE4" s="27"/>
      <c r="ADF4" s="27"/>
      <c r="ADG4" s="27"/>
      <c r="ADH4" s="27"/>
      <c r="ADI4" s="27"/>
      <c r="ADJ4" s="27"/>
      <c r="ADK4" s="27"/>
      <c r="ADL4" s="27"/>
      <c r="ADM4" s="27"/>
      <c r="ADN4" s="27"/>
      <c r="ADO4" s="27"/>
      <c r="ADP4" s="27"/>
      <c r="ADQ4" s="27"/>
      <c r="ADR4" s="27"/>
      <c r="ADS4" s="27"/>
      <c r="ADT4" s="27"/>
      <c r="ADU4" s="27"/>
      <c r="ADV4" s="27"/>
      <c r="ADW4" s="27"/>
      <c r="ADX4" s="27"/>
      <c r="ADY4" s="27"/>
      <c r="ADZ4" s="27"/>
      <c r="AEA4" s="27"/>
      <c r="AEB4" s="27"/>
      <c r="AEC4" s="27"/>
      <c r="AED4" s="27"/>
      <c r="AEE4" s="27"/>
      <c r="AEF4" s="27"/>
      <c r="AEG4" s="27"/>
      <c r="AEH4" s="27"/>
      <c r="AEI4" s="27"/>
      <c r="AEJ4" s="27"/>
      <c r="AEK4" s="27"/>
      <c r="AEL4" s="27"/>
      <c r="AEM4" s="27"/>
      <c r="AEN4" s="27"/>
      <c r="AEO4" s="27"/>
      <c r="AEP4" s="27"/>
      <c r="AEQ4" s="27"/>
      <c r="AER4" s="27"/>
      <c r="AES4" s="27"/>
      <c r="AET4" s="27"/>
      <c r="AEU4" s="27"/>
      <c r="AEV4" s="27"/>
      <c r="AEW4" s="27"/>
      <c r="AEX4" s="27"/>
      <c r="AEY4" s="27"/>
      <c r="AEZ4" s="27"/>
      <c r="AFA4" s="27"/>
      <c r="AFB4" s="27"/>
      <c r="AFC4" s="27"/>
      <c r="AFD4" s="27"/>
      <c r="AFE4" s="27"/>
      <c r="AFF4" s="27"/>
      <c r="AFG4" s="27"/>
      <c r="AFH4" s="27"/>
      <c r="AFI4" s="27"/>
      <c r="AFJ4" s="27"/>
      <c r="AFK4" s="27"/>
      <c r="AFL4" s="27"/>
      <c r="AFM4" s="27"/>
      <c r="AFN4" s="27"/>
      <c r="AFO4" s="27"/>
      <c r="AFP4" s="27"/>
      <c r="AFQ4" s="27"/>
      <c r="AFR4" s="27"/>
      <c r="AFS4" s="27"/>
      <c r="AFT4" s="27"/>
      <c r="AFU4" s="27"/>
      <c r="AFV4" s="27"/>
      <c r="AFW4" s="27"/>
      <c r="AFX4" s="27"/>
      <c r="AFY4" s="27"/>
      <c r="AFZ4" s="27"/>
      <c r="AGA4" s="27"/>
      <c r="AGB4" s="27"/>
      <c r="AGC4" s="27"/>
      <c r="AGD4" s="27"/>
      <c r="AGE4" s="27"/>
      <c r="AGF4" s="27"/>
      <c r="AGG4" s="27"/>
      <c r="AGH4" s="27"/>
      <c r="AGI4" s="27"/>
      <c r="AGJ4" s="27"/>
      <c r="AGK4" s="27"/>
      <c r="AGL4" s="27"/>
      <c r="AGM4" s="27"/>
      <c r="AGN4" s="27"/>
      <c r="AGO4" s="27"/>
      <c r="AGP4" s="27"/>
      <c r="AGQ4" s="27"/>
      <c r="AGR4" s="27"/>
      <c r="AGS4" s="27"/>
      <c r="AGT4" s="27"/>
      <c r="AGU4" s="27"/>
      <c r="AGV4" s="27"/>
      <c r="AGW4" s="27"/>
      <c r="AGX4" s="27"/>
      <c r="AGY4" s="27"/>
      <c r="AGZ4" s="27"/>
      <c r="AHA4" s="27"/>
      <c r="AHB4" s="27"/>
      <c r="AHC4" s="27"/>
      <c r="AHD4" s="27"/>
      <c r="AHE4" s="27"/>
      <c r="AHF4" s="27"/>
      <c r="AHG4" s="27"/>
      <c r="AHH4" s="27"/>
      <c r="AHI4" s="27"/>
      <c r="AHJ4" s="27"/>
      <c r="AHK4" s="27"/>
      <c r="AHL4" s="27"/>
      <c r="AHM4" s="27"/>
      <c r="AHN4" s="27"/>
      <c r="AHO4" s="27"/>
      <c r="AHP4" s="27"/>
      <c r="AHQ4" s="27"/>
      <c r="AHR4" s="27"/>
      <c r="AHS4" s="27"/>
      <c r="AHT4" s="27"/>
      <c r="AHU4" s="27"/>
      <c r="AHV4" s="27"/>
      <c r="AHW4" s="27"/>
      <c r="AHX4" s="27"/>
      <c r="AHY4" s="27"/>
      <c r="AHZ4" s="27"/>
      <c r="AIA4" s="27"/>
      <c r="AIB4" s="27"/>
      <c r="AIC4" s="27"/>
      <c r="AID4" s="27"/>
      <c r="AIE4" s="27"/>
      <c r="AIF4" s="27"/>
      <c r="AIG4" s="27"/>
      <c r="AIH4" s="27"/>
      <c r="AII4" s="27"/>
      <c r="AIJ4" s="27"/>
      <c r="AIK4" s="27"/>
      <c r="AIL4" s="27"/>
      <c r="AIM4" s="27"/>
      <c r="AIN4" s="27"/>
      <c r="AIO4" s="27"/>
      <c r="AIP4" s="27"/>
      <c r="AIQ4" s="27"/>
      <c r="AIR4" s="27"/>
      <c r="AIS4" s="27"/>
      <c r="AIT4" s="27"/>
      <c r="AIU4" s="27"/>
      <c r="AIV4" s="27"/>
      <c r="AIW4" s="27"/>
      <c r="AIX4" s="27"/>
      <c r="AIY4" s="27"/>
      <c r="AIZ4" s="27"/>
      <c r="AJA4" s="27"/>
      <c r="AJB4" s="27"/>
      <c r="AJC4" s="27"/>
      <c r="AJD4" s="27"/>
      <c r="AJE4" s="27"/>
      <c r="AJF4" s="27"/>
      <c r="AJG4" s="27"/>
      <c r="AJH4" s="27"/>
      <c r="AJI4" s="27"/>
      <c r="AJJ4" s="27"/>
      <c r="AJK4" s="27"/>
      <c r="AJL4" s="27"/>
      <c r="AJM4" s="27"/>
      <c r="AJN4" s="27"/>
      <c r="AJO4" s="27"/>
      <c r="AJP4" s="27"/>
      <c r="AJQ4" s="27"/>
      <c r="AJR4" s="27"/>
      <c r="AJS4" s="27"/>
      <c r="AJT4" s="27"/>
      <c r="AJU4" s="27"/>
      <c r="AJV4" s="27"/>
      <c r="AJW4" s="27"/>
      <c r="AJX4" s="27"/>
      <c r="AJY4" s="27"/>
      <c r="AJZ4" s="27"/>
      <c r="AKA4" s="27"/>
      <c r="AKB4" s="27"/>
      <c r="AKC4" s="27"/>
      <c r="AKD4" s="27"/>
      <c r="AKE4" s="27"/>
      <c r="AKF4" s="27"/>
      <c r="AKG4" s="27"/>
      <c r="AKH4" s="27"/>
      <c r="AKI4" s="27"/>
      <c r="AKJ4" s="27"/>
      <c r="AKK4" s="27"/>
      <c r="AKL4" s="27"/>
      <c r="AKM4" s="27"/>
      <c r="AKN4" s="27"/>
      <c r="AKO4" s="27"/>
      <c r="AKP4" s="27"/>
      <c r="AKQ4" s="27"/>
      <c r="AKR4" s="27"/>
      <c r="AKS4" s="27"/>
      <c r="AKT4" s="27"/>
      <c r="AKU4" s="27"/>
      <c r="AKV4" s="27"/>
      <c r="AKW4" s="27"/>
      <c r="AKX4" s="27"/>
      <c r="AKY4" s="27"/>
      <c r="AKZ4" s="27"/>
      <c r="ALA4" s="27"/>
      <c r="ALB4" s="27"/>
      <c r="ALC4" s="27"/>
      <c r="ALD4" s="27"/>
      <c r="ALE4" s="27"/>
      <c r="ALF4" s="27"/>
      <c r="ALG4" s="27"/>
      <c r="ALH4" s="27"/>
      <c r="ALI4" s="27"/>
      <c r="ALJ4" s="27"/>
      <c r="ALK4" s="27"/>
      <c r="ALL4" s="27"/>
      <c r="ALM4" s="27"/>
      <c r="ALN4" s="27"/>
      <c r="ALO4" s="27"/>
      <c r="ALP4" s="27"/>
      <c r="ALQ4" s="27"/>
      <c r="ALR4" s="27"/>
      <c r="ALS4" s="27"/>
      <c r="ALT4" s="27"/>
      <c r="ALU4" s="27"/>
      <c r="ALV4" s="27"/>
      <c r="ALW4" s="27"/>
      <c r="ALX4" s="27"/>
      <c r="ALY4" s="27"/>
      <c r="ALZ4" s="27"/>
      <c r="AMA4" s="27"/>
      <c r="AMB4" s="27"/>
      <c r="AMC4" s="27"/>
      <c r="AMD4" s="27"/>
      <c r="AME4" s="27"/>
      <c r="AMF4" s="27"/>
      <c r="AMG4" s="27"/>
      <c r="AMH4" s="27"/>
      <c r="AMI4" s="27"/>
      <c r="AMJ4" s="27"/>
      <c r="AMK4" s="27"/>
    </row>
    <row r="5" spans="1:1025" s="33" customFormat="1" ht="15.75" customHeight="1" outlineLevel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32"/>
      <c r="P5" s="27"/>
      <c r="Q5" s="27"/>
      <c r="R5" s="27"/>
      <c r="S5" s="34"/>
      <c r="T5" s="267"/>
      <c r="U5" s="267"/>
      <c r="V5" s="267"/>
      <c r="W5" s="267"/>
      <c r="X5" s="267"/>
      <c r="Y5" s="26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  <c r="EP5" s="27"/>
      <c r="EQ5" s="27"/>
      <c r="ER5" s="27"/>
      <c r="ES5" s="27"/>
      <c r="ET5" s="27"/>
      <c r="EU5" s="27"/>
      <c r="EV5" s="27"/>
      <c r="EW5" s="27"/>
      <c r="EX5" s="27"/>
      <c r="EY5" s="27"/>
      <c r="EZ5" s="27"/>
      <c r="FA5" s="27"/>
      <c r="FB5" s="27"/>
      <c r="FC5" s="27"/>
      <c r="FD5" s="27"/>
      <c r="FE5" s="27"/>
      <c r="FF5" s="27"/>
      <c r="FG5" s="27"/>
      <c r="FH5" s="27"/>
      <c r="FI5" s="27"/>
      <c r="FJ5" s="27"/>
      <c r="FK5" s="27"/>
      <c r="FL5" s="27"/>
      <c r="FM5" s="27"/>
      <c r="FN5" s="27"/>
      <c r="FO5" s="27"/>
      <c r="FP5" s="27"/>
      <c r="FQ5" s="27"/>
      <c r="FR5" s="27"/>
      <c r="FS5" s="27"/>
      <c r="FT5" s="27"/>
      <c r="FU5" s="27"/>
      <c r="FV5" s="27"/>
      <c r="FW5" s="27"/>
      <c r="FX5" s="27"/>
      <c r="FY5" s="27"/>
      <c r="FZ5" s="27"/>
      <c r="GA5" s="27"/>
      <c r="GB5" s="27"/>
      <c r="GC5" s="27"/>
      <c r="GD5" s="27"/>
      <c r="GE5" s="27"/>
      <c r="GF5" s="27"/>
      <c r="GG5" s="27"/>
      <c r="GH5" s="27"/>
      <c r="GI5" s="27"/>
      <c r="GJ5" s="27"/>
      <c r="GK5" s="27"/>
      <c r="GL5" s="27"/>
      <c r="GM5" s="27"/>
      <c r="GN5" s="27"/>
      <c r="GO5" s="27"/>
      <c r="GP5" s="27"/>
      <c r="GQ5" s="27"/>
      <c r="GR5" s="27"/>
      <c r="GS5" s="27"/>
      <c r="GT5" s="27"/>
      <c r="GU5" s="27"/>
      <c r="GV5" s="27"/>
      <c r="GW5" s="27"/>
      <c r="GX5" s="27"/>
      <c r="GY5" s="27"/>
      <c r="GZ5" s="27"/>
      <c r="HA5" s="27"/>
      <c r="HB5" s="27"/>
      <c r="HC5" s="27"/>
      <c r="HD5" s="27"/>
      <c r="HE5" s="27"/>
      <c r="HF5" s="27"/>
      <c r="HG5" s="27"/>
      <c r="HH5" s="27"/>
      <c r="HI5" s="27"/>
      <c r="HJ5" s="27"/>
      <c r="HK5" s="27"/>
      <c r="HL5" s="27"/>
      <c r="HM5" s="27"/>
      <c r="HN5" s="27"/>
      <c r="HO5" s="27"/>
      <c r="HP5" s="27"/>
      <c r="HQ5" s="27"/>
      <c r="HR5" s="27"/>
      <c r="HS5" s="27"/>
      <c r="HT5" s="27"/>
      <c r="HU5" s="27"/>
      <c r="HV5" s="27"/>
      <c r="HW5" s="27"/>
      <c r="HX5" s="27"/>
      <c r="HY5" s="27"/>
      <c r="HZ5" s="27"/>
      <c r="IA5" s="27"/>
      <c r="IB5" s="27"/>
      <c r="IC5" s="27"/>
      <c r="ID5" s="27"/>
      <c r="IE5" s="27"/>
      <c r="IF5" s="27"/>
      <c r="IG5" s="27"/>
      <c r="IH5" s="27"/>
      <c r="II5" s="27"/>
      <c r="IJ5" s="27"/>
      <c r="IK5" s="27"/>
      <c r="IL5" s="27"/>
      <c r="IM5" s="27"/>
      <c r="IN5" s="27"/>
      <c r="IO5" s="27"/>
      <c r="IP5" s="27"/>
      <c r="IQ5" s="27"/>
      <c r="IR5" s="27"/>
      <c r="IS5" s="27"/>
      <c r="IT5" s="27"/>
      <c r="IU5" s="27"/>
      <c r="IV5" s="27"/>
      <c r="IW5" s="27"/>
      <c r="IX5" s="27"/>
      <c r="IY5" s="27"/>
      <c r="IZ5" s="27"/>
      <c r="JA5" s="27"/>
      <c r="JB5" s="27"/>
      <c r="JC5" s="27"/>
      <c r="JD5" s="27"/>
      <c r="JE5" s="27"/>
      <c r="JF5" s="27"/>
      <c r="JG5" s="27"/>
      <c r="JH5" s="27"/>
      <c r="JI5" s="27"/>
      <c r="JJ5" s="27"/>
      <c r="JK5" s="27"/>
      <c r="JL5" s="27"/>
      <c r="JM5" s="27"/>
      <c r="JN5" s="27"/>
      <c r="JO5" s="27"/>
      <c r="JP5" s="27"/>
      <c r="JQ5" s="27"/>
      <c r="JR5" s="27"/>
      <c r="JS5" s="27"/>
      <c r="JT5" s="27"/>
      <c r="JU5" s="27"/>
      <c r="JV5" s="27"/>
      <c r="JW5" s="27"/>
      <c r="JX5" s="27"/>
      <c r="JY5" s="27"/>
      <c r="JZ5" s="27"/>
      <c r="KA5" s="27"/>
      <c r="KB5" s="27"/>
      <c r="KC5" s="27"/>
      <c r="KD5" s="27"/>
      <c r="KE5" s="27"/>
      <c r="KF5" s="27"/>
      <c r="KG5" s="27"/>
      <c r="KH5" s="27"/>
      <c r="KI5" s="27"/>
      <c r="KJ5" s="27"/>
      <c r="KK5" s="27"/>
      <c r="KL5" s="27"/>
      <c r="KM5" s="27"/>
      <c r="KN5" s="27"/>
      <c r="KO5" s="27"/>
      <c r="KP5" s="27"/>
      <c r="KQ5" s="27"/>
      <c r="KR5" s="27"/>
      <c r="KS5" s="27"/>
      <c r="KT5" s="27"/>
      <c r="KU5" s="27"/>
      <c r="KV5" s="27"/>
      <c r="KW5" s="27"/>
      <c r="KX5" s="27"/>
      <c r="KY5" s="27"/>
      <c r="KZ5" s="27"/>
      <c r="LA5" s="27"/>
      <c r="LB5" s="27"/>
      <c r="LC5" s="27"/>
      <c r="LD5" s="27"/>
      <c r="LE5" s="27"/>
      <c r="LF5" s="27"/>
      <c r="LG5" s="27"/>
      <c r="LH5" s="27"/>
      <c r="LI5" s="27"/>
      <c r="LJ5" s="27"/>
      <c r="LK5" s="27"/>
      <c r="LL5" s="27"/>
      <c r="LM5" s="27"/>
      <c r="LN5" s="27"/>
      <c r="LO5" s="27"/>
      <c r="LP5" s="27"/>
      <c r="LQ5" s="27"/>
      <c r="LR5" s="27"/>
      <c r="LS5" s="27"/>
      <c r="LT5" s="27"/>
      <c r="LU5" s="27"/>
      <c r="LV5" s="27"/>
      <c r="LW5" s="27"/>
      <c r="LX5" s="27"/>
      <c r="LY5" s="27"/>
      <c r="LZ5" s="27"/>
      <c r="MA5" s="27"/>
      <c r="MB5" s="27"/>
      <c r="MC5" s="27"/>
      <c r="MD5" s="27"/>
      <c r="ME5" s="27"/>
      <c r="MF5" s="27"/>
      <c r="MG5" s="27"/>
      <c r="MH5" s="27"/>
      <c r="MI5" s="27"/>
      <c r="MJ5" s="27"/>
      <c r="MK5" s="27"/>
      <c r="ML5" s="27"/>
      <c r="MM5" s="27"/>
      <c r="MN5" s="27"/>
      <c r="MO5" s="27"/>
      <c r="MP5" s="27"/>
      <c r="MQ5" s="27"/>
      <c r="MR5" s="27"/>
      <c r="MS5" s="27"/>
      <c r="MT5" s="27"/>
      <c r="MU5" s="27"/>
      <c r="MV5" s="27"/>
      <c r="MW5" s="27"/>
      <c r="MX5" s="27"/>
      <c r="MY5" s="27"/>
      <c r="MZ5" s="27"/>
      <c r="NA5" s="27"/>
      <c r="NB5" s="27"/>
      <c r="NC5" s="27"/>
      <c r="ND5" s="27"/>
      <c r="NE5" s="27"/>
      <c r="NF5" s="27"/>
      <c r="NG5" s="27"/>
      <c r="NH5" s="27"/>
      <c r="NI5" s="27"/>
      <c r="NJ5" s="27"/>
      <c r="NK5" s="27"/>
      <c r="NL5" s="27"/>
      <c r="NM5" s="27"/>
      <c r="NN5" s="27"/>
      <c r="NO5" s="27"/>
      <c r="NP5" s="27"/>
      <c r="NQ5" s="27"/>
      <c r="NR5" s="27"/>
      <c r="NS5" s="27"/>
      <c r="NT5" s="27"/>
      <c r="NU5" s="27"/>
      <c r="NV5" s="27"/>
      <c r="NW5" s="27"/>
      <c r="NX5" s="27"/>
      <c r="NY5" s="27"/>
      <c r="NZ5" s="27"/>
      <c r="OA5" s="27"/>
      <c r="OB5" s="27"/>
      <c r="OC5" s="27"/>
      <c r="OD5" s="27"/>
      <c r="OE5" s="27"/>
      <c r="OF5" s="27"/>
      <c r="OG5" s="27"/>
      <c r="OH5" s="27"/>
      <c r="OI5" s="27"/>
      <c r="OJ5" s="27"/>
      <c r="OK5" s="27"/>
      <c r="OL5" s="27"/>
      <c r="OM5" s="27"/>
      <c r="ON5" s="27"/>
      <c r="OO5" s="27"/>
      <c r="OP5" s="27"/>
      <c r="OQ5" s="27"/>
      <c r="OR5" s="27"/>
      <c r="OS5" s="27"/>
      <c r="OT5" s="27"/>
      <c r="OU5" s="27"/>
      <c r="OV5" s="27"/>
      <c r="OW5" s="27"/>
      <c r="OX5" s="27"/>
      <c r="OY5" s="27"/>
      <c r="OZ5" s="27"/>
      <c r="PA5" s="27"/>
      <c r="PB5" s="27"/>
      <c r="PC5" s="27"/>
      <c r="PD5" s="27"/>
      <c r="PE5" s="27"/>
      <c r="PF5" s="27"/>
      <c r="PG5" s="27"/>
      <c r="PH5" s="27"/>
      <c r="PI5" s="27"/>
      <c r="PJ5" s="27"/>
      <c r="PK5" s="27"/>
      <c r="PL5" s="27"/>
      <c r="PM5" s="27"/>
      <c r="PN5" s="27"/>
      <c r="PO5" s="27"/>
      <c r="PP5" s="27"/>
      <c r="PQ5" s="27"/>
      <c r="PR5" s="27"/>
      <c r="PS5" s="27"/>
      <c r="PT5" s="27"/>
      <c r="PU5" s="27"/>
      <c r="PV5" s="27"/>
      <c r="PW5" s="27"/>
      <c r="PX5" s="27"/>
      <c r="PY5" s="27"/>
      <c r="PZ5" s="27"/>
      <c r="QA5" s="27"/>
      <c r="QB5" s="27"/>
      <c r="QC5" s="27"/>
      <c r="QD5" s="27"/>
      <c r="QE5" s="27"/>
      <c r="QF5" s="27"/>
      <c r="QG5" s="27"/>
      <c r="QH5" s="27"/>
      <c r="QI5" s="27"/>
      <c r="QJ5" s="27"/>
      <c r="QK5" s="27"/>
      <c r="QL5" s="27"/>
      <c r="QM5" s="27"/>
      <c r="QN5" s="27"/>
      <c r="QO5" s="27"/>
      <c r="QP5" s="27"/>
      <c r="QQ5" s="27"/>
      <c r="QR5" s="27"/>
      <c r="QS5" s="27"/>
      <c r="QT5" s="27"/>
      <c r="QU5" s="27"/>
      <c r="QV5" s="27"/>
      <c r="QW5" s="27"/>
      <c r="QX5" s="27"/>
      <c r="QY5" s="27"/>
      <c r="QZ5" s="27"/>
      <c r="RA5" s="27"/>
      <c r="RB5" s="27"/>
      <c r="RC5" s="27"/>
      <c r="RD5" s="27"/>
      <c r="RE5" s="27"/>
      <c r="RF5" s="27"/>
      <c r="RG5" s="27"/>
      <c r="RH5" s="27"/>
      <c r="RI5" s="27"/>
      <c r="RJ5" s="27"/>
      <c r="RK5" s="27"/>
      <c r="RL5" s="27"/>
      <c r="RM5" s="27"/>
      <c r="RN5" s="27"/>
      <c r="RO5" s="27"/>
      <c r="RP5" s="27"/>
      <c r="RQ5" s="27"/>
      <c r="RR5" s="27"/>
      <c r="RS5" s="27"/>
      <c r="RT5" s="27"/>
      <c r="RU5" s="27"/>
      <c r="RV5" s="27"/>
      <c r="RW5" s="27"/>
      <c r="RX5" s="27"/>
      <c r="RY5" s="27"/>
      <c r="RZ5" s="27"/>
      <c r="SA5" s="27"/>
      <c r="SB5" s="27"/>
      <c r="SC5" s="27"/>
      <c r="SD5" s="27"/>
      <c r="SE5" s="27"/>
      <c r="SF5" s="27"/>
      <c r="SG5" s="27"/>
      <c r="SH5" s="27"/>
      <c r="SI5" s="27"/>
      <c r="SJ5" s="27"/>
      <c r="SK5" s="27"/>
      <c r="SL5" s="27"/>
      <c r="SM5" s="27"/>
      <c r="SN5" s="27"/>
      <c r="SO5" s="27"/>
      <c r="SP5" s="27"/>
      <c r="SQ5" s="27"/>
      <c r="SR5" s="27"/>
      <c r="SS5" s="27"/>
      <c r="ST5" s="27"/>
      <c r="SU5" s="27"/>
      <c r="SV5" s="27"/>
      <c r="SW5" s="27"/>
      <c r="SX5" s="27"/>
      <c r="SY5" s="27"/>
      <c r="SZ5" s="27"/>
      <c r="TA5" s="27"/>
      <c r="TB5" s="27"/>
      <c r="TC5" s="27"/>
      <c r="TD5" s="27"/>
      <c r="TE5" s="27"/>
      <c r="TF5" s="27"/>
      <c r="TG5" s="27"/>
      <c r="TH5" s="27"/>
      <c r="TI5" s="27"/>
      <c r="TJ5" s="27"/>
      <c r="TK5" s="27"/>
      <c r="TL5" s="27"/>
      <c r="TM5" s="27"/>
      <c r="TN5" s="27"/>
      <c r="TO5" s="27"/>
      <c r="TP5" s="27"/>
      <c r="TQ5" s="27"/>
      <c r="TR5" s="27"/>
      <c r="TS5" s="27"/>
      <c r="TT5" s="27"/>
      <c r="TU5" s="27"/>
      <c r="TV5" s="27"/>
      <c r="TW5" s="27"/>
      <c r="TX5" s="27"/>
      <c r="TY5" s="27"/>
      <c r="TZ5" s="27"/>
      <c r="UA5" s="27"/>
      <c r="UB5" s="27"/>
      <c r="UC5" s="27"/>
      <c r="UD5" s="27"/>
      <c r="UE5" s="27"/>
      <c r="UF5" s="27"/>
      <c r="UG5" s="27"/>
      <c r="UH5" s="27"/>
      <c r="UI5" s="27"/>
      <c r="UJ5" s="27"/>
      <c r="UK5" s="27"/>
      <c r="UL5" s="27"/>
      <c r="UM5" s="27"/>
      <c r="UN5" s="27"/>
      <c r="UO5" s="27"/>
      <c r="UP5" s="27"/>
      <c r="UQ5" s="27"/>
      <c r="UR5" s="27"/>
      <c r="US5" s="27"/>
      <c r="UT5" s="27"/>
      <c r="UU5" s="27"/>
      <c r="UV5" s="27"/>
      <c r="UW5" s="27"/>
      <c r="UX5" s="27"/>
      <c r="UY5" s="27"/>
      <c r="UZ5" s="27"/>
      <c r="VA5" s="27"/>
      <c r="VB5" s="27"/>
      <c r="VC5" s="27"/>
      <c r="VD5" s="27"/>
      <c r="VE5" s="27"/>
      <c r="VF5" s="27"/>
      <c r="VG5" s="27"/>
      <c r="VH5" s="27"/>
      <c r="VI5" s="27"/>
      <c r="VJ5" s="27"/>
      <c r="VK5" s="27"/>
      <c r="VL5" s="27"/>
      <c r="VM5" s="27"/>
      <c r="VN5" s="27"/>
      <c r="VO5" s="27"/>
      <c r="VP5" s="27"/>
      <c r="VQ5" s="27"/>
      <c r="VR5" s="27"/>
      <c r="VS5" s="27"/>
      <c r="VT5" s="27"/>
      <c r="VU5" s="27"/>
      <c r="VV5" s="27"/>
      <c r="VW5" s="27"/>
      <c r="VX5" s="27"/>
      <c r="VY5" s="27"/>
      <c r="VZ5" s="27"/>
      <c r="WA5" s="27"/>
      <c r="WB5" s="27"/>
      <c r="WC5" s="27"/>
      <c r="WD5" s="27"/>
      <c r="WE5" s="27"/>
      <c r="WF5" s="27"/>
      <c r="WG5" s="27"/>
      <c r="WH5" s="27"/>
      <c r="WI5" s="27"/>
      <c r="WJ5" s="27"/>
      <c r="WK5" s="27"/>
      <c r="WL5" s="27"/>
      <c r="WM5" s="27"/>
      <c r="WN5" s="27"/>
      <c r="WO5" s="27"/>
      <c r="WP5" s="27"/>
      <c r="WQ5" s="27"/>
      <c r="WR5" s="27"/>
      <c r="WS5" s="27"/>
      <c r="WT5" s="27"/>
      <c r="WU5" s="27"/>
      <c r="WV5" s="27"/>
      <c r="WW5" s="27"/>
      <c r="WX5" s="27"/>
      <c r="WY5" s="27"/>
      <c r="WZ5" s="27"/>
      <c r="XA5" s="27"/>
      <c r="XB5" s="27"/>
      <c r="XC5" s="27"/>
      <c r="XD5" s="27"/>
      <c r="XE5" s="27"/>
      <c r="XF5" s="27"/>
      <c r="XG5" s="27"/>
      <c r="XH5" s="27"/>
      <c r="XI5" s="27"/>
      <c r="XJ5" s="27"/>
      <c r="XK5" s="27"/>
      <c r="XL5" s="27"/>
      <c r="XM5" s="27"/>
      <c r="XN5" s="27"/>
      <c r="XO5" s="27"/>
      <c r="XP5" s="27"/>
      <c r="XQ5" s="27"/>
      <c r="XR5" s="27"/>
      <c r="XS5" s="27"/>
      <c r="XT5" s="27"/>
      <c r="XU5" s="27"/>
      <c r="XV5" s="27"/>
      <c r="XW5" s="27"/>
      <c r="XX5" s="27"/>
      <c r="XY5" s="27"/>
      <c r="XZ5" s="27"/>
      <c r="YA5" s="27"/>
      <c r="YB5" s="27"/>
      <c r="YC5" s="27"/>
      <c r="YD5" s="27"/>
      <c r="YE5" s="27"/>
      <c r="YF5" s="27"/>
      <c r="YG5" s="27"/>
      <c r="YH5" s="27"/>
      <c r="YI5" s="27"/>
      <c r="YJ5" s="27"/>
      <c r="YK5" s="27"/>
      <c r="YL5" s="27"/>
      <c r="YM5" s="27"/>
      <c r="YN5" s="27"/>
      <c r="YO5" s="27"/>
      <c r="YP5" s="27"/>
      <c r="YQ5" s="27"/>
      <c r="YR5" s="27"/>
      <c r="YS5" s="27"/>
      <c r="YT5" s="27"/>
      <c r="YU5" s="27"/>
      <c r="YV5" s="27"/>
      <c r="YW5" s="27"/>
      <c r="YX5" s="27"/>
      <c r="YY5" s="27"/>
      <c r="YZ5" s="27"/>
      <c r="ZA5" s="27"/>
      <c r="ZB5" s="27"/>
      <c r="ZC5" s="27"/>
      <c r="ZD5" s="27"/>
      <c r="ZE5" s="27"/>
      <c r="ZF5" s="27"/>
      <c r="ZG5" s="27"/>
      <c r="ZH5" s="27"/>
      <c r="ZI5" s="27"/>
      <c r="ZJ5" s="27"/>
      <c r="ZK5" s="27"/>
      <c r="ZL5" s="27"/>
      <c r="ZM5" s="27"/>
      <c r="ZN5" s="27"/>
      <c r="ZO5" s="27"/>
      <c r="ZP5" s="27"/>
      <c r="ZQ5" s="27"/>
      <c r="ZR5" s="27"/>
      <c r="ZS5" s="27"/>
      <c r="ZT5" s="27"/>
      <c r="ZU5" s="27"/>
      <c r="ZV5" s="27"/>
      <c r="ZW5" s="27"/>
      <c r="ZX5" s="27"/>
      <c r="ZY5" s="27"/>
      <c r="ZZ5" s="27"/>
      <c r="AAA5" s="27"/>
      <c r="AAB5" s="27"/>
      <c r="AAC5" s="27"/>
      <c r="AAD5" s="27"/>
      <c r="AAE5" s="27"/>
      <c r="AAF5" s="27"/>
      <c r="AAG5" s="27"/>
      <c r="AAH5" s="27"/>
      <c r="AAI5" s="27"/>
      <c r="AAJ5" s="27"/>
      <c r="AAK5" s="27"/>
      <c r="AAL5" s="27"/>
      <c r="AAM5" s="27"/>
      <c r="AAN5" s="27"/>
      <c r="AAO5" s="27"/>
      <c r="AAP5" s="27"/>
      <c r="AAQ5" s="27"/>
      <c r="AAR5" s="27"/>
      <c r="AAS5" s="27"/>
      <c r="AAT5" s="27"/>
      <c r="AAU5" s="27"/>
      <c r="AAV5" s="27"/>
      <c r="AAW5" s="27"/>
      <c r="AAX5" s="27"/>
      <c r="AAY5" s="27"/>
      <c r="AAZ5" s="27"/>
      <c r="ABA5" s="27"/>
      <c r="ABB5" s="27"/>
      <c r="ABC5" s="27"/>
      <c r="ABD5" s="27"/>
      <c r="ABE5" s="27"/>
      <c r="ABF5" s="27"/>
      <c r="ABG5" s="27"/>
      <c r="ABH5" s="27"/>
      <c r="ABI5" s="27"/>
      <c r="ABJ5" s="27"/>
      <c r="ABK5" s="27"/>
      <c r="ABL5" s="27"/>
      <c r="ABM5" s="27"/>
      <c r="ABN5" s="27"/>
      <c r="ABO5" s="27"/>
      <c r="ABP5" s="27"/>
      <c r="ABQ5" s="27"/>
      <c r="ABR5" s="27"/>
      <c r="ABS5" s="27"/>
      <c r="ABT5" s="27"/>
      <c r="ABU5" s="27"/>
      <c r="ABV5" s="27"/>
      <c r="ABW5" s="27"/>
      <c r="ABX5" s="27"/>
      <c r="ABY5" s="27"/>
      <c r="ABZ5" s="27"/>
      <c r="ACA5" s="27"/>
      <c r="ACB5" s="27"/>
      <c r="ACC5" s="27"/>
      <c r="ACD5" s="27"/>
      <c r="ACE5" s="27"/>
      <c r="ACF5" s="27"/>
      <c r="ACG5" s="27"/>
      <c r="ACH5" s="27"/>
      <c r="ACI5" s="27"/>
      <c r="ACJ5" s="27"/>
      <c r="ACK5" s="27"/>
      <c r="ACL5" s="27"/>
      <c r="ACM5" s="27"/>
      <c r="ACN5" s="27"/>
      <c r="ACO5" s="27"/>
      <c r="ACP5" s="27"/>
      <c r="ACQ5" s="27"/>
      <c r="ACR5" s="27"/>
      <c r="ACS5" s="27"/>
      <c r="ACT5" s="27"/>
      <c r="ACU5" s="27"/>
      <c r="ACV5" s="27"/>
      <c r="ACW5" s="27"/>
      <c r="ACX5" s="27"/>
      <c r="ACY5" s="27"/>
      <c r="ACZ5" s="27"/>
      <c r="ADA5" s="27"/>
      <c r="ADB5" s="27"/>
      <c r="ADC5" s="27"/>
      <c r="ADD5" s="27"/>
      <c r="ADE5" s="27"/>
      <c r="ADF5" s="27"/>
      <c r="ADG5" s="27"/>
      <c r="ADH5" s="27"/>
      <c r="ADI5" s="27"/>
      <c r="ADJ5" s="27"/>
      <c r="ADK5" s="27"/>
      <c r="ADL5" s="27"/>
      <c r="ADM5" s="27"/>
      <c r="ADN5" s="27"/>
      <c r="ADO5" s="27"/>
      <c r="ADP5" s="27"/>
      <c r="ADQ5" s="27"/>
      <c r="ADR5" s="27"/>
      <c r="ADS5" s="27"/>
      <c r="ADT5" s="27"/>
      <c r="ADU5" s="27"/>
      <c r="ADV5" s="27"/>
      <c r="ADW5" s="27"/>
      <c r="ADX5" s="27"/>
      <c r="ADY5" s="27"/>
      <c r="ADZ5" s="27"/>
      <c r="AEA5" s="27"/>
      <c r="AEB5" s="27"/>
      <c r="AEC5" s="27"/>
      <c r="AED5" s="27"/>
      <c r="AEE5" s="27"/>
      <c r="AEF5" s="27"/>
      <c r="AEG5" s="27"/>
      <c r="AEH5" s="27"/>
      <c r="AEI5" s="27"/>
      <c r="AEJ5" s="27"/>
      <c r="AEK5" s="27"/>
      <c r="AEL5" s="27"/>
      <c r="AEM5" s="27"/>
      <c r="AEN5" s="27"/>
      <c r="AEO5" s="27"/>
      <c r="AEP5" s="27"/>
      <c r="AEQ5" s="27"/>
      <c r="AER5" s="27"/>
      <c r="AES5" s="27"/>
      <c r="AET5" s="27"/>
      <c r="AEU5" s="27"/>
      <c r="AEV5" s="27"/>
      <c r="AEW5" s="27"/>
      <c r="AEX5" s="27"/>
      <c r="AEY5" s="27"/>
      <c r="AEZ5" s="27"/>
      <c r="AFA5" s="27"/>
      <c r="AFB5" s="27"/>
      <c r="AFC5" s="27"/>
      <c r="AFD5" s="27"/>
      <c r="AFE5" s="27"/>
      <c r="AFF5" s="27"/>
      <c r="AFG5" s="27"/>
      <c r="AFH5" s="27"/>
      <c r="AFI5" s="27"/>
      <c r="AFJ5" s="27"/>
      <c r="AFK5" s="27"/>
      <c r="AFL5" s="27"/>
      <c r="AFM5" s="27"/>
      <c r="AFN5" s="27"/>
      <c r="AFO5" s="27"/>
      <c r="AFP5" s="27"/>
      <c r="AFQ5" s="27"/>
      <c r="AFR5" s="27"/>
      <c r="AFS5" s="27"/>
      <c r="AFT5" s="27"/>
      <c r="AFU5" s="27"/>
      <c r="AFV5" s="27"/>
      <c r="AFW5" s="27"/>
      <c r="AFX5" s="27"/>
      <c r="AFY5" s="27"/>
      <c r="AFZ5" s="27"/>
      <c r="AGA5" s="27"/>
      <c r="AGB5" s="27"/>
      <c r="AGC5" s="27"/>
      <c r="AGD5" s="27"/>
      <c r="AGE5" s="27"/>
      <c r="AGF5" s="27"/>
      <c r="AGG5" s="27"/>
      <c r="AGH5" s="27"/>
      <c r="AGI5" s="27"/>
      <c r="AGJ5" s="27"/>
      <c r="AGK5" s="27"/>
      <c r="AGL5" s="27"/>
      <c r="AGM5" s="27"/>
      <c r="AGN5" s="27"/>
      <c r="AGO5" s="27"/>
      <c r="AGP5" s="27"/>
      <c r="AGQ5" s="27"/>
      <c r="AGR5" s="27"/>
      <c r="AGS5" s="27"/>
      <c r="AGT5" s="27"/>
      <c r="AGU5" s="27"/>
      <c r="AGV5" s="27"/>
      <c r="AGW5" s="27"/>
      <c r="AGX5" s="27"/>
      <c r="AGY5" s="27"/>
      <c r="AGZ5" s="27"/>
      <c r="AHA5" s="27"/>
      <c r="AHB5" s="27"/>
      <c r="AHC5" s="27"/>
      <c r="AHD5" s="27"/>
      <c r="AHE5" s="27"/>
      <c r="AHF5" s="27"/>
      <c r="AHG5" s="27"/>
      <c r="AHH5" s="27"/>
      <c r="AHI5" s="27"/>
      <c r="AHJ5" s="27"/>
      <c r="AHK5" s="27"/>
      <c r="AHL5" s="27"/>
      <c r="AHM5" s="27"/>
      <c r="AHN5" s="27"/>
      <c r="AHO5" s="27"/>
      <c r="AHP5" s="27"/>
      <c r="AHQ5" s="27"/>
      <c r="AHR5" s="27"/>
      <c r="AHS5" s="27"/>
      <c r="AHT5" s="27"/>
      <c r="AHU5" s="27"/>
      <c r="AHV5" s="27"/>
      <c r="AHW5" s="27"/>
      <c r="AHX5" s="27"/>
      <c r="AHY5" s="27"/>
      <c r="AHZ5" s="27"/>
      <c r="AIA5" s="27"/>
      <c r="AIB5" s="27"/>
      <c r="AIC5" s="27"/>
      <c r="AID5" s="27"/>
      <c r="AIE5" s="27"/>
      <c r="AIF5" s="27"/>
      <c r="AIG5" s="27"/>
      <c r="AIH5" s="27"/>
      <c r="AII5" s="27"/>
      <c r="AIJ5" s="27"/>
      <c r="AIK5" s="27"/>
      <c r="AIL5" s="27"/>
      <c r="AIM5" s="27"/>
      <c r="AIN5" s="27"/>
      <c r="AIO5" s="27"/>
      <c r="AIP5" s="27"/>
      <c r="AIQ5" s="27"/>
      <c r="AIR5" s="27"/>
      <c r="AIS5" s="27"/>
      <c r="AIT5" s="27"/>
      <c r="AIU5" s="27"/>
      <c r="AIV5" s="27"/>
      <c r="AIW5" s="27"/>
      <c r="AIX5" s="27"/>
      <c r="AIY5" s="27"/>
      <c r="AIZ5" s="27"/>
      <c r="AJA5" s="27"/>
      <c r="AJB5" s="27"/>
      <c r="AJC5" s="27"/>
      <c r="AJD5" s="27"/>
      <c r="AJE5" s="27"/>
      <c r="AJF5" s="27"/>
      <c r="AJG5" s="27"/>
      <c r="AJH5" s="27"/>
      <c r="AJI5" s="27"/>
      <c r="AJJ5" s="27"/>
      <c r="AJK5" s="27"/>
      <c r="AJL5" s="27"/>
      <c r="AJM5" s="27"/>
      <c r="AJN5" s="27"/>
      <c r="AJO5" s="27"/>
      <c r="AJP5" s="27"/>
      <c r="AJQ5" s="27"/>
      <c r="AJR5" s="27"/>
      <c r="AJS5" s="27"/>
      <c r="AJT5" s="27"/>
      <c r="AJU5" s="27"/>
      <c r="AJV5" s="27"/>
      <c r="AJW5" s="27"/>
      <c r="AJX5" s="27"/>
      <c r="AJY5" s="27"/>
      <c r="AJZ5" s="27"/>
      <c r="AKA5" s="27"/>
      <c r="AKB5" s="27"/>
      <c r="AKC5" s="27"/>
      <c r="AKD5" s="27"/>
      <c r="AKE5" s="27"/>
      <c r="AKF5" s="27"/>
      <c r="AKG5" s="27"/>
      <c r="AKH5" s="27"/>
      <c r="AKI5" s="27"/>
      <c r="AKJ5" s="27"/>
      <c r="AKK5" s="27"/>
      <c r="AKL5" s="27"/>
      <c r="AKM5" s="27"/>
      <c r="AKN5" s="27"/>
      <c r="AKO5" s="27"/>
      <c r="AKP5" s="27"/>
      <c r="AKQ5" s="27"/>
      <c r="AKR5" s="27"/>
      <c r="AKS5" s="27"/>
      <c r="AKT5" s="27"/>
      <c r="AKU5" s="27"/>
      <c r="AKV5" s="27"/>
      <c r="AKW5" s="27"/>
      <c r="AKX5" s="27"/>
      <c r="AKY5" s="27"/>
      <c r="AKZ5" s="27"/>
      <c r="ALA5" s="27"/>
      <c r="ALB5" s="27"/>
      <c r="ALC5" s="27"/>
      <c r="ALD5" s="27"/>
      <c r="ALE5" s="27"/>
      <c r="ALF5" s="27"/>
      <c r="ALG5" s="27"/>
      <c r="ALH5" s="27"/>
      <c r="ALI5" s="27"/>
      <c r="ALJ5" s="27"/>
      <c r="ALK5" s="27"/>
      <c r="ALL5" s="27"/>
      <c r="ALM5" s="27"/>
      <c r="ALN5" s="27"/>
      <c r="ALO5" s="27"/>
      <c r="ALP5" s="27"/>
      <c r="ALQ5" s="27"/>
      <c r="ALR5" s="27"/>
      <c r="ALS5" s="27"/>
      <c r="ALT5" s="27"/>
      <c r="ALU5" s="27"/>
      <c r="ALV5" s="27"/>
      <c r="ALW5" s="27"/>
      <c r="ALX5" s="27"/>
      <c r="ALY5" s="27"/>
      <c r="ALZ5" s="27"/>
      <c r="AMA5" s="27"/>
      <c r="AMB5" s="27"/>
      <c r="AMC5" s="27"/>
      <c r="AMD5" s="27"/>
      <c r="AME5" s="27"/>
      <c r="AMF5" s="27"/>
      <c r="AMG5" s="27"/>
      <c r="AMH5" s="27"/>
      <c r="AMI5" s="27"/>
      <c r="AMJ5" s="27"/>
      <c r="AMK5" s="27"/>
    </row>
    <row r="6" spans="1:1025" s="33" customFormat="1" ht="51" customHeight="1" outlineLevel="1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32"/>
      <c r="P6" s="27"/>
      <c r="Q6" s="27"/>
      <c r="R6" s="27"/>
      <c r="S6" s="34"/>
      <c r="T6" s="267"/>
      <c r="U6" s="267"/>
      <c r="V6" s="267"/>
      <c r="W6" s="267"/>
      <c r="X6" s="267"/>
      <c r="Y6" s="26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  <c r="EP6" s="27"/>
      <c r="EQ6" s="27"/>
      <c r="ER6" s="27"/>
      <c r="ES6" s="27"/>
      <c r="ET6" s="27"/>
      <c r="EU6" s="27"/>
      <c r="EV6" s="27"/>
      <c r="EW6" s="27"/>
      <c r="EX6" s="27"/>
      <c r="EY6" s="27"/>
      <c r="EZ6" s="27"/>
      <c r="FA6" s="27"/>
      <c r="FB6" s="27"/>
      <c r="FC6" s="27"/>
      <c r="FD6" s="27"/>
      <c r="FE6" s="27"/>
      <c r="FF6" s="27"/>
      <c r="FG6" s="27"/>
      <c r="FH6" s="27"/>
      <c r="FI6" s="27"/>
      <c r="FJ6" s="27"/>
      <c r="FK6" s="27"/>
      <c r="FL6" s="27"/>
      <c r="FM6" s="27"/>
      <c r="FN6" s="27"/>
      <c r="FO6" s="27"/>
      <c r="FP6" s="27"/>
      <c r="FQ6" s="27"/>
      <c r="FR6" s="27"/>
      <c r="FS6" s="27"/>
      <c r="FT6" s="27"/>
      <c r="FU6" s="27"/>
      <c r="FV6" s="27"/>
      <c r="FW6" s="27"/>
      <c r="FX6" s="27"/>
      <c r="FY6" s="27"/>
      <c r="FZ6" s="27"/>
      <c r="GA6" s="27"/>
      <c r="GB6" s="27"/>
      <c r="GC6" s="27"/>
      <c r="GD6" s="27"/>
      <c r="GE6" s="27"/>
      <c r="GF6" s="27"/>
      <c r="GG6" s="27"/>
      <c r="GH6" s="27"/>
      <c r="GI6" s="27"/>
      <c r="GJ6" s="27"/>
      <c r="GK6" s="27"/>
      <c r="GL6" s="27"/>
      <c r="GM6" s="27"/>
      <c r="GN6" s="27"/>
      <c r="GO6" s="27"/>
      <c r="GP6" s="27"/>
      <c r="GQ6" s="27"/>
      <c r="GR6" s="27"/>
      <c r="GS6" s="27"/>
      <c r="GT6" s="27"/>
      <c r="GU6" s="27"/>
      <c r="GV6" s="27"/>
      <c r="GW6" s="27"/>
      <c r="GX6" s="27"/>
      <c r="GY6" s="27"/>
      <c r="GZ6" s="27"/>
      <c r="HA6" s="27"/>
      <c r="HB6" s="27"/>
      <c r="HC6" s="27"/>
      <c r="HD6" s="27"/>
      <c r="HE6" s="27"/>
      <c r="HF6" s="27"/>
      <c r="HG6" s="27"/>
      <c r="HH6" s="27"/>
      <c r="HI6" s="27"/>
      <c r="HJ6" s="27"/>
      <c r="HK6" s="27"/>
      <c r="HL6" s="27"/>
      <c r="HM6" s="27"/>
      <c r="HN6" s="27"/>
      <c r="HO6" s="27"/>
      <c r="HP6" s="27"/>
      <c r="HQ6" s="27"/>
      <c r="HR6" s="27"/>
      <c r="HS6" s="27"/>
      <c r="HT6" s="27"/>
      <c r="HU6" s="27"/>
      <c r="HV6" s="27"/>
      <c r="HW6" s="27"/>
      <c r="HX6" s="27"/>
      <c r="HY6" s="27"/>
      <c r="HZ6" s="27"/>
      <c r="IA6" s="27"/>
      <c r="IB6" s="27"/>
      <c r="IC6" s="27"/>
      <c r="ID6" s="27"/>
      <c r="IE6" s="27"/>
      <c r="IF6" s="27"/>
      <c r="IG6" s="27"/>
      <c r="IH6" s="27"/>
      <c r="II6" s="27"/>
      <c r="IJ6" s="27"/>
      <c r="IK6" s="27"/>
      <c r="IL6" s="27"/>
      <c r="IM6" s="27"/>
      <c r="IN6" s="27"/>
      <c r="IO6" s="27"/>
      <c r="IP6" s="27"/>
      <c r="IQ6" s="27"/>
      <c r="IR6" s="27"/>
      <c r="IS6" s="27"/>
      <c r="IT6" s="27"/>
      <c r="IU6" s="27"/>
      <c r="IV6" s="27"/>
      <c r="IW6" s="27"/>
      <c r="IX6" s="27"/>
      <c r="IY6" s="27"/>
      <c r="IZ6" s="27"/>
      <c r="JA6" s="27"/>
      <c r="JB6" s="27"/>
      <c r="JC6" s="27"/>
      <c r="JD6" s="27"/>
      <c r="JE6" s="27"/>
      <c r="JF6" s="27"/>
      <c r="JG6" s="27"/>
      <c r="JH6" s="27"/>
      <c r="JI6" s="27"/>
      <c r="JJ6" s="27"/>
      <c r="JK6" s="27"/>
      <c r="JL6" s="27"/>
      <c r="JM6" s="27"/>
      <c r="JN6" s="27"/>
      <c r="JO6" s="27"/>
      <c r="JP6" s="27"/>
      <c r="JQ6" s="27"/>
      <c r="JR6" s="27"/>
      <c r="JS6" s="27"/>
      <c r="JT6" s="27"/>
      <c r="JU6" s="27"/>
      <c r="JV6" s="27"/>
      <c r="JW6" s="27"/>
      <c r="JX6" s="27"/>
      <c r="JY6" s="27"/>
      <c r="JZ6" s="27"/>
      <c r="KA6" s="27"/>
      <c r="KB6" s="27"/>
      <c r="KC6" s="27"/>
      <c r="KD6" s="27"/>
      <c r="KE6" s="27"/>
      <c r="KF6" s="27"/>
      <c r="KG6" s="27"/>
      <c r="KH6" s="27"/>
      <c r="KI6" s="27"/>
      <c r="KJ6" s="27"/>
      <c r="KK6" s="27"/>
      <c r="KL6" s="27"/>
      <c r="KM6" s="27"/>
      <c r="KN6" s="27"/>
      <c r="KO6" s="27"/>
      <c r="KP6" s="27"/>
      <c r="KQ6" s="27"/>
      <c r="KR6" s="27"/>
      <c r="KS6" s="27"/>
      <c r="KT6" s="27"/>
      <c r="KU6" s="27"/>
      <c r="KV6" s="27"/>
      <c r="KW6" s="27"/>
      <c r="KX6" s="27"/>
      <c r="KY6" s="27"/>
      <c r="KZ6" s="27"/>
      <c r="LA6" s="27"/>
      <c r="LB6" s="27"/>
      <c r="LC6" s="27"/>
      <c r="LD6" s="27"/>
      <c r="LE6" s="27"/>
      <c r="LF6" s="27"/>
      <c r="LG6" s="27"/>
      <c r="LH6" s="27"/>
      <c r="LI6" s="27"/>
      <c r="LJ6" s="27"/>
      <c r="LK6" s="27"/>
      <c r="LL6" s="27"/>
      <c r="LM6" s="27"/>
      <c r="LN6" s="27"/>
      <c r="LO6" s="27"/>
      <c r="LP6" s="27"/>
      <c r="LQ6" s="27"/>
      <c r="LR6" s="27"/>
      <c r="LS6" s="27"/>
      <c r="LT6" s="27"/>
      <c r="LU6" s="27"/>
      <c r="LV6" s="27"/>
      <c r="LW6" s="27"/>
      <c r="LX6" s="27"/>
      <c r="LY6" s="27"/>
      <c r="LZ6" s="27"/>
      <c r="MA6" s="27"/>
      <c r="MB6" s="27"/>
      <c r="MC6" s="27"/>
      <c r="MD6" s="27"/>
      <c r="ME6" s="27"/>
      <c r="MF6" s="27"/>
      <c r="MG6" s="27"/>
      <c r="MH6" s="27"/>
      <c r="MI6" s="27"/>
      <c r="MJ6" s="27"/>
      <c r="MK6" s="27"/>
      <c r="ML6" s="27"/>
      <c r="MM6" s="27"/>
      <c r="MN6" s="27"/>
      <c r="MO6" s="27"/>
      <c r="MP6" s="27"/>
      <c r="MQ6" s="27"/>
      <c r="MR6" s="27"/>
      <c r="MS6" s="27"/>
      <c r="MT6" s="27"/>
      <c r="MU6" s="27"/>
      <c r="MV6" s="27"/>
      <c r="MW6" s="27"/>
      <c r="MX6" s="27"/>
      <c r="MY6" s="27"/>
      <c r="MZ6" s="27"/>
      <c r="NA6" s="27"/>
      <c r="NB6" s="27"/>
      <c r="NC6" s="27"/>
      <c r="ND6" s="27"/>
      <c r="NE6" s="27"/>
      <c r="NF6" s="27"/>
      <c r="NG6" s="27"/>
      <c r="NH6" s="27"/>
      <c r="NI6" s="27"/>
      <c r="NJ6" s="27"/>
      <c r="NK6" s="27"/>
      <c r="NL6" s="27"/>
      <c r="NM6" s="27"/>
      <c r="NN6" s="27"/>
      <c r="NO6" s="27"/>
      <c r="NP6" s="27"/>
      <c r="NQ6" s="27"/>
      <c r="NR6" s="27"/>
      <c r="NS6" s="27"/>
      <c r="NT6" s="27"/>
      <c r="NU6" s="27"/>
      <c r="NV6" s="27"/>
      <c r="NW6" s="27"/>
      <c r="NX6" s="27"/>
      <c r="NY6" s="27"/>
      <c r="NZ6" s="27"/>
      <c r="OA6" s="27"/>
      <c r="OB6" s="27"/>
      <c r="OC6" s="27"/>
      <c r="OD6" s="27"/>
      <c r="OE6" s="27"/>
      <c r="OF6" s="27"/>
      <c r="OG6" s="27"/>
      <c r="OH6" s="27"/>
      <c r="OI6" s="27"/>
      <c r="OJ6" s="27"/>
      <c r="OK6" s="27"/>
      <c r="OL6" s="27"/>
      <c r="OM6" s="27"/>
      <c r="ON6" s="27"/>
      <c r="OO6" s="27"/>
      <c r="OP6" s="27"/>
      <c r="OQ6" s="27"/>
      <c r="OR6" s="27"/>
      <c r="OS6" s="27"/>
      <c r="OT6" s="27"/>
      <c r="OU6" s="27"/>
      <c r="OV6" s="27"/>
      <c r="OW6" s="27"/>
      <c r="OX6" s="27"/>
      <c r="OY6" s="27"/>
      <c r="OZ6" s="27"/>
      <c r="PA6" s="27"/>
      <c r="PB6" s="27"/>
      <c r="PC6" s="27"/>
      <c r="PD6" s="27"/>
      <c r="PE6" s="27"/>
      <c r="PF6" s="27"/>
      <c r="PG6" s="27"/>
      <c r="PH6" s="27"/>
      <c r="PI6" s="27"/>
      <c r="PJ6" s="27"/>
      <c r="PK6" s="27"/>
      <c r="PL6" s="27"/>
      <c r="PM6" s="27"/>
      <c r="PN6" s="27"/>
      <c r="PO6" s="27"/>
      <c r="PP6" s="27"/>
      <c r="PQ6" s="27"/>
      <c r="PR6" s="27"/>
      <c r="PS6" s="27"/>
      <c r="PT6" s="27"/>
      <c r="PU6" s="27"/>
      <c r="PV6" s="27"/>
      <c r="PW6" s="27"/>
      <c r="PX6" s="27"/>
      <c r="PY6" s="27"/>
      <c r="PZ6" s="27"/>
      <c r="QA6" s="27"/>
      <c r="QB6" s="27"/>
      <c r="QC6" s="27"/>
      <c r="QD6" s="27"/>
      <c r="QE6" s="27"/>
      <c r="QF6" s="27"/>
      <c r="QG6" s="27"/>
      <c r="QH6" s="27"/>
      <c r="QI6" s="27"/>
      <c r="QJ6" s="27"/>
      <c r="QK6" s="27"/>
      <c r="QL6" s="27"/>
      <c r="QM6" s="27"/>
      <c r="QN6" s="27"/>
      <c r="QO6" s="27"/>
      <c r="QP6" s="27"/>
      <c r="QQ6" s="27"/>
      <c r="QR6" s="27"/>
      <c r="QS6" s="27"/>
      <c r="QT6" s="27"/>
      <c r="QU6" s="27"/>
      <c r="QV6" s="27"/>
      <c r="QW6" s="27"/>
      <c r="QX6" s="27"/>
      <c r="QY6" s="27"/>
      <c r="QZ6" s="27"/>
      <c r="RA6" s="27"/>
      <c r="RB6" s="27"/>
      <c r="RC6" s="27"/>
      <c r="RD6" s="27"/>
      <c r="RE6" s="27"/>
      <c r="RF6" s="27"/>
      <c r="RG6" s="27"/>
      <c r="RH6" s="27"/>
      <c r="RI6" s="27"/>
      <c r="RJ6" s="27"/>
      <c r="RK6" s="27"/>
      <c r="RL6" s="27"/>
      <c r="RM6" s="27"/>
      <c r="RN6" s="27"/>
      <c r="RO6" s="27"/>
      <c r="RP6" s="27"/>
      <c r="RQ6" s="27"/>
      <c r="RR6" s="27"/>
      <c r="RS6" s="27"/>
      <c r="RT6" s="27"/>
      <c r="RU6" s="27"/>
      <c r="RV6" s="27"/>
      <c r="RW6" s="27"/>
      <c r="RX6" s="27"/>
      <c r="RY6" s="27"/>
      <c r="RZ6" s="27"/>
      <c r="SA6" s="27"/>
      <c r="SB6" s="27"/>
      <c r="SC6" s="27"/>
      <c r="SD6" s="27"/>
      <c r="SE6" s="27"/>
      <c r="SF6" s="27"/>
      <c r="SG6" s="27"/>
      <c r="SH6" s="27"/>
      <c r="SI6" s="27"/>
      <c r="SJ6" s="27"/>
      <c r="SK6" s="27"/>
      <c r="SL6" s="27"/>
      <c r="SM6" s="27"/>
      <c r="SN6" s="27"/>
      <c r="SO6" s="27"/>
      <c r="SP6" s="27"/>
      <c r="SQ6" s="27"/>
      <c r="SR6" s="27"/>
      <c r="SS6" s="27"/>
      <c r="ST6" s="27"/>
      <c r="SU6" s="27"/>
      <c r="SV6" s="27"/>
      <c r="SW6" s="27"/>
      <c r="SX6" s="27"/>
      <c r="SY6" s="27"/>
      <c r="SZ6" s="27"/>
      <c r="TA6" s="27"/>
      <c r="TB6" s="27"/>
      <c r="TC6" s="27"/>
      <c r="TD6" s="27"/>
      <c r="TE6" s="27"/>
      <c r="TF6" s="27"/>
      <c r="TG6" s="27"/>
      <c r="TH6" s="27"/>
      <c r="TI6" s="27"/>
      <c r="TJ6" s="27"/>
      <c r="TK6" s="27"/>
      <c r="TL6" s="27"/>
      <c r="TM6" s="27"/>
      <c r="TN6" s="27"/>
      <c r="TO6" s="27"/>
      <c r="TP6" s="27"/>
      <c r="TQ6" s="27"/>
      <c r="TR6" s="27"/>
      <c r="TS6" s="27"/>
      <c r="TT6" s="27"/>
      <c r="TU6" s="27"/>
      <c r="TV6" s="27"/>
      <c r="TW6" s="27"/>
      <c r="TX6" s="27"/>
      <c r="TY6" s="27"/>
      <c r="TZ6" s="27"/>
      <c r="UA6" s="27"/>
      <c r="UB6" s="27"/>
      <c r="UC6" s="27"/>
      <c r="UD6" s="27"/>
      <c r="UE6" s="27"/>
      <c r="UF6" s="27"/>
      <c r="UG6" s="27"/>
      <c r="UH6" s="27"/>
      <c r="UI6" s="27"/>
      <c r="UJ6" s="27"/>
      <c r="UK6" s="27"/>
      <c r="UL6" s="27"/>
      <c r="UM6" s="27"/>
      <c r="UN6" s="27"/>
      <c r="UO6" s="27"/>
      <c r="UP6" s="27"/>
      <c r="UQ6" s="27"/>
      <c r="UR6" s="27"/>
      <c r="US6" s="27"/>
      <c r="UT6" s="27"/>
      <c r="UU6" s="27"/>
      <c r="UV6" s="27"/>
      <c r="UW6" s="27"/>
      <c r="UX6" s="27"/>
      <c r="UY6" s="27"/>
      <c r="UZ6" s="27"/>
      <c r="VA6" s="27"/>
      <c r="VB6" s="27"/>
      <c r="VC6" s="27"/>
      <c r="VD6" s="27"/>
      <c r="VE6" s="27"/>
      <c r="VF6" s="27"/>
      <c r="VG6" s="27"/>
      <c r="VH6" s="27"/>
      <c r="VI6" s="27"/>
      <c r="VJ6" s="27"/>
      <c r="VK6" s="27"/>
      <c r="VL6" s="27"/>
      <c r="VM6" s="27"/>
      <c r="VN6" s="27"/>
      <c r="VO6" s="27"/>
      <c r="VP6" s="27"/>
      <c r="VQ6" s="27"/>
      <c r="VR6" s="27"/>
      <c r="VS6" s="27"/>
      <c r="VT6" s="27"/>
      <c r="VU6" s="27"/>
      <c r="VV6" s="27"/>
      <c r="VW6" s="27"/>
      <c r="VX6" s="27"/>
      <c r="VY6" s="27"/>
      <c r="VZ6" s="27"/>
      <c r="WA6" s="27"/>
      <c r="WB6" s="27"/>
      <c r="WC6" s="27"/>
      <c r="WD6" s="27"/>
      <c r="WE6" s="27"/>
      <c r="WF6" s="27"/>
      <c r="WG6" s="27"/>
      <c r="WH6" s="27"/>
      <c r="WI6" s="27"/>
      <c r="WJ6" s="27"/>
      <c r="WK6" s="27"/>
      <c r="WL6" s="27"/>
      <c r="WM6" s="27"/>
      <c r="WN6" s="27"/>
      <c r="WO6" s="27"/>
      <c r="WP6" s="27"/>
      <c r="WQ6" s="27"/>
      <c r="WR6" s="27"/>
      <c r="WS6" s="27"/>
      <c r="WT6" s="27"/>
      <c r="WU6" s="27"/>
      <c r="WV6" s="27"/>
      <c r="WW6" s="27"/>
      <c r="WX6" s="27"/>
      <c r="WY6" s="27"/>
      <c r="WZ6" s="27"/>
      <c r="XA6" s="27"/>
      <c r="XB6" s="27"/>
      <c r="XC6" s="27"/>
      <c r="XD6" s="27"/>
      <c r="XE6" s="27"/>
      <c r="XF6" s="27"/>
      <c r="XG6" s="27"/>
      <c r="XH6" s="27"/>
      <c r="XI6" s="27"/>
      <c r="XJ6" s="27"/>
      <c r="XK6" s="27"/>
      <c r="XL6" s="27"/>
      <c r="XM6" s="27"/>
      <c r="XN6" s="27"/>
      <c r="XO6" s="27"/>
      <c r="XP6" s="27"/>
      <c r="XQ6" s="27"/>
      <c r="XR6" s="27"/>
      <c r="XS6" s="27"/>
      <c r="XT6" s="27"/>
      <c r="XU6" s="27"/>
      <c r="XV6" s="27"/>
      <c r="XW6" s="27"/>
      <c r="XX6" s="27"/>
      <c r="XY6" s="27"/>
      <c r="XZ6" s="27"/>
      <c r="YA6" s="27"/>
      <c r="YB6" s="27"/>
      <c r="YC6" s="27"/>
      <c r="YD6" s="27"/>
      <c r="YE6" s="27"/>
      <c r="YF6" s="27"/>
      <c r="YG6" s="27"/>
      <c r="YH6" s="27"/>
      <c r="YI6" s="27"/>
      <c r="YJ6" s="27"/>
      <c r="YK6" s="27"/>
      <c r="YL6" s="27"/>
      <c r="YM6" s="27"/>
      <c r="YN6" s="27"/>
      <c r="YO6" s="27"/>
      <c r="YP6" s="27"/>
      <c r="YQ6" s="27"/>
      <c r="YR6" s="27"/>
      <c r="YS6" s="27"/>
      <c r="YT6" s="27"/>
      <c r="YU6" s="27"/>
      <c r="YV6" s="27"/>
      <c r="YW6" s="27"/>
      <c r="YX6" s="27"/>
      <c r="YY6" s="27"/>
      <c r="YZ6" s="27"/>
      <c r="ZA6" s="27"/>
      <c r="ZB6" s="27"/>
      <c r="ZC6" s="27"/>
      <c r="ZD6" s="27"/>
      <c r="ZE6" s="27"/>
      <c r="ZF6" s="27"/>
      <c r="ZG6" s="27"/>
      <c r="ZH6" s="27"/>
      <c r="ZI6" s="27"/>
      <c r="ZJ6" s="27"/>
      <c r="ZK6" s="27"/>
      <c r="ZL6" s="27"/>
      <c r="ZM6" s="27"/>
      <c r="ZN6" s="27"/>
      <c r="ZO6" s="27"/>
      <c r="ZP6" s="27"/>
      <c r="ZQ6" s="27"/>
      <c r="ZR6" s="27"/>
      <c r="ZS6" s="27"/>
      <c r="ZT6" s="27"/>
      <c r="ZU6" s="27"/>
      <c r="ZV6" s="27"/>
      <c r="ZW6" s="27"/>
      <c r="ZX6" s="27"/>
      <c r="ZY6" s="27"/>
      <c r="ZZ6" s="27"/>
      <c r="AAA6" s="27"/>
      <c r="AAB6" s="27"/>
      <c r="AAC6" s="27"/>
      <c r="AAD6" s="27"/>
      <c r="AAE6" s="27"/>
      <c r="AAF6" s="27"/>
      <c r="AAG6" s="27"/>
      <c r="AAH6" s="27"/>
      <c r="AAI6" s="27"/>
      <c r="AAJ6" s="27"/>
      <c r="AAK6" s="27"/>
      <c r="AAL6" s="27"/>
      <c r="AAM6" s="27"/>
      <c r="AAN6" s="27"/>
      <c r="AAO6" s="27"/>
      <c r="AAP6" s="27"/>
      <c r="AAQ6" s="27"/>
      <c r="AAR6" s="27"/>
      <c r="AAS6" s="27"/>
      <c r="AAT6" s="27"/>
      <c r="AAU6" s="27"/>
      <c r="AAV6" s="27"/>
      <c r="AAW6" s="27"/>
      <c r="AAX6" s="27"/>
      <c r="AAY6" s="27"/>
      <c r="AAZ6" s="27"/>
      <c r="ABA6" s="27"/>
      <c r="ABB6" s="27"/>
      <c r="ABC6" s="27"/>
      <c r="ABD6" s="27"/>
      <c r="ABE6" s="27"/>
      <c r="ABF6" s="27"/>
      <c r="ABG6" s="27"/>
      <c r="ABH6" s="27"/>
      <c r="ABI6" s="27"/>
      <c r="ABJ6" s="27"/>
      <c r="ABK6" s="27"/>
      <c r="ABL6" s="27"/>
      <c r="ABM6" s="27"/>
      <c r="ABN6" s="27"/>
      <c r="ABO6" s="27"/>
      <c r="ABP6" s="27"/>
      <c r="ABQ6" s="27"/>
      <c r="ABR6" s="27"/>
      <c r="ABS6" s="27"/>
      <c r="ABT6" s="27"/>
      <c r="ABU6" s="27"/>
      <c r="ABV6" s="27"/>
      <c r="ABW6" s="27"/>
      <c r="ABX6" s="27"/>
      <c r="ABY6" s="27"/>
      <c r="ABZ6" s="27"/>
      <c r="ACA6" s="27"/>
      <c r="ACB6" s="27"/>
      <c r="ACC6" s="27"/>
      <c r="ACD6" s="27"/>
      <c r="ACE6" s="27"/>
      <c r="ACF6" s="27"/>
      <c r="ACG6" s="27"/>
      <c r="ACH6" s="27"/>
      <c r="ACI6" s="27"/>
      <c r="ACJ6" s="27"/>
      <c r="ACK6" s="27"/>
      <c r="ACL6" s="27"/>
      <c r="ACM6" s="27"/>
      <c r="ACN6" s="27"/>
      <c r="ACO6" s="27"/>
      <c r="ACP6" s="27"/>
      <c r="ACQ6" s="27"/>
      <c r="ACR6" s="27"/>
      <c r="ACS6" s="27"/>
      <c r="ACT6" s="27"/>
      <c r="ACU6" s="27"/>
      <c r="ACV6" s="27"/>
      <c r="ACW6" s="27"/>
      <c r="ACX6" s="27"/>
      <c r="ACY6" s="27"/>
      <c r="ACZ6" s="27"/>
      <c r="ADA6" s="27"/>
      <c r="ADB6" s="27"/>
      <c r="ADC6" s="27"/>
      <c r="ADD6" s="27"/>
      <c r="ADE6" s="27"/>
      <c r="ADF6" s="27"/>
      <c r="ADG6" s="27"/>
      <c r="ADH6" s="27"/>
      <c r="ADI6" s="27"/>
      <c r="ADJ6" s="27"/>
      <c r="ADK6" s="27"/>
      <c r="ADL6" s="27"/>
      <c r="ADM6" s="27"/>
      <c r="ADN6" s="27"/>
      <c r="ADO6" s="27"/>
      <c r="ADP6" s="27"/>
      <c r="ADQ6" s="27"/>
      <c r="ADR6" s="27"/>
      <c r="ADS6" s="27"/>
      <c r="ADT6" s="27"/>
      <c r="ADU6" s="27"/>
      <c r="ADV6" s="27"/>
      <c r="ADW6" s="27"/>
      <c r="ADX6" s="27"/>
      <c r="ADY6" s="27"/>
      <c r="ADZ6" s="27"/>
      <c r="AEA6" s="27"/>
      <c r="AEB6" s="27"/>
      <c r="AEC6" s="27"/>
      <c r="AED6" s="27"/>
      <c r="AEE6" s="27"/>
      <c r="AEF6" s="27"/>
      <c r="AEG6" s="27"/>
      <c r="AEH6" s="27"/>
      <c r="AEI6" s="27"/>
      <c r="AEJ6" s="27"/>
      <c r="AEK6" s="27"/>
      <c r="AEL6" s="27"/>
      <c r="AEM6" s="27"/>
      <c r="AEN6" s="27"/>
      <c r="AEO6" s="27"/>
      <c r="AEP6" s="27"/>
      <c r="AEQ6" s="27"/>
      <c r="AER6" s="27"/>
      <c r="AES6" s="27"/>
      <c r="AET6" s="27"/>
      <c r="AEU6" s="27"/>
      <c r="AEV6" s="27"/>
      <c r="AEW6" s="27"/>
      <c r="AEX6" s="27"/>
      <c r="AEY6" s="27"/>
      <c r="AEZ6" s="27"/>
      <c r="AFA6" s="27"/>
      <c r="AFB6" s="27"/>
      <c r="AFC6" s="27"/>
      <c r="AFD6" s="27"/>
      <c r="AFE6" s="27"/>
      <c r="AFF6" s="27"/>
      <c r="AFG6" s="27"/>
      <c r="AFH6" s="27"/>
      <c r="AFI6" s="27"/>
      <c r="AFJ6" s="27"/>
      <c r="AFK6" s="27"/>
      <c r="AFL6" s="27"/>
      <c r="AFM6" s="27"/>
      <c r="AFN6" s="27"/>
      <c r="AFO6" s="27"/>
      <c r="AFP6" s="27"/>
      <c r="AFQ6" s="27"/>
      <c r="AFR6" s="27"/>
      <c r="AFS6" s="27"/>
      <c r="AFT6" s="27"/>
      <c r="AFU6" s="27"/>
      <c r="AFV6" s="27"/>
      <c r="AFW6" s="27"/>
      <c r="AFX6" s="27"/>
      <c r="AFY6" s="27"/>
      <c r="AFZ6" s="27"/>
      <c r="AGA6" s="27"/>
      <c r="AGB6" s="27"/>
      <c r="AGC6" s="27"/>
      <c r="AGD6" s="27"/>
      <c r="AGE6" s="27"/>
      <c r="AGF6" s="27"/>
      <c r="AGG6" s="27"/>
      <c r="AGH6" s="27"/>
      <c r="AGI6" s="27"/>
      <c r="AGJ6" s="27"/>
      <c r="AGK6" s="27"/>
      <c r="AGL6" s="27"/>
      <c r="AGM6" s="27"/>
      <c r="AGN6" s="27"/>
      <c r="AGO6" s="27"/>
      <c r="AGP6" s="27"/>
      <c r="AGQ6" s="27"/>
      <c r="AGR6" s="27"/>
      <c r="AGS6" s="27"/>
      <c r="AGT6" s="27"/>
      <c r="AGU6" s="27"/>
      <c r="AGV6" s="27"/>
      <c r="AGW6" s="27"/>
      <c r="AGX6" s="27"/>
      <c r="AGY6" s="27"/>
      <c r="AGZ6" s="27"/>
      <c r="AHA6" s="27"/>
      <c r="AHB6" s="27"/>
      <c r="AHC6" s="27"/>
      <c r="AHD6" s="27"/>
      <c r="AHE6" s="27"/>
      <c r="AHF6" s="27"/>
      <c r="AHG6" s="27"/>
      <c r="AHH6" s="27"/>
      <c r="AHI6" s="27"/>
      <c r="AHJ6" s="27"/>
      <c r="AHK6" s="27"/>
      <c r="AHL6" s="27"/>
      <c r="AHM6" s="27"/>
      <c r="AHN6" s="27"/>
      <c r="AHO6" s="27"/>
      <c r="AHP6" s="27"/>
      <c r="AHQ6" s="27"/>
      <c r="AHR6" s="27"/>
      <c r="AHS6" s="27"/>
      <c r="AHT6" s="27"/>
      <c r="AHU6" s="27"/>
      <c r="AHV6" s="27"/>
      <c r="AHW6" s="27"/>
      <c r="AHX6" s="27"/>
      <c r="AHY6" s="27"/>
      <c r="AHZ6" s="27"/>
      <c r="AIA6" s="27"/>
      <c r="AIB6" s="27"/>
      <c r="AIC6" s="27"/>
      <c r="AID6" s="27"/>
      <c r="AIE6" s="27"/>
      <c r="AIF6" s="27"/>
      <c r="AIG6" s="27"/>
      <c r="AIH6" s="27"/>
      <c r="AII6" s="27"/>
      <c r="AIJ6" s="27"/>
      <c r="AIK6" s="27"/>
      <c r="AIL6" s="27"/>
      <c r="AIM6" s="27"/>
      <c r="AIN6" s="27"/>
      <c r="AIO6" s="27"/>
      <c r="AIP6" s="27"/>
      <c r="AIQ6" s="27"/>
      <c r="AIR6" s="27"/>
      <c r="AIS6" s="27"/>
      <c r="AIT6" s="27"/>
      <c r="AIU6" s="27"/>
      <c r="AIV6" s="27"/>
      <c r="AIW6" s="27"/>
      <c r="AIX6" s="27"/>
      <c r="AIY6" s="27"/>
      <c r="AIZ6" s="27"/>
      <c r="AJA6" s="27"/>
      <c r="AJB6" s="27"/>
      <c r="AJC6" s="27"/>
      <c r="AJD6" s="27"/>
      <c r="AJE6" s="27"/>
      <c r="AJF6" s="27"/>
      <c r="AJG6" s="27"/>
      <c r="AJH6" s="27"/>
      <c r="AJI6" s="27"/>
      <c r="AJJ6" s="27"/>
      <c r="AJK6" s="27"/>
      <c r="AJL6" s="27"/>
      <c r="AJM6" s="27"/>
      <c r="AJN6" s="27"/>
      <c r="AJO6" s="27"/>
      <c r="AJP6" s="27"/>
      <c r="AJQ6" s="27"/>
      <c r="AJR6" s="27"/>
      <c r="AJS6" s="27"/>
      <c r="AJT6" s="27"/>
      <c r="AJU6" s="27"/>
      <c r="AJV6" s="27"/>
      <c r="AJW6" s="27"/>
      <c r="AJX6" s="27"/>
      <c r="AJY6" s="27"/>
      <c r="AJZ6" s="27"/>
      <c r="AKA6" s="27"/>
      <c r="AKB6" s="27"/>
      <c r="AKC6" s="27"/>
      <c r="AKD6" s="27"/>
      <c r="AKE6" s="27"/>
      <c r="AKF6" s="27"/>
      <c r="AKG6" s="27"/>
      <c r="AKH6" s="27"/>
      <c r="AKI6" s="27"/>
      <c r="AKJ6" s="27"/>
      <c r="AKK6" s="27"/>
      <c r="AKL6" s="27"/>
      <c r="AKM6" s="27"/>
      <c r="AKN6" s="27"/>
      <c r="AKO6" s="27"/>
      <c r="AKP6" s="27"/>
      <c r="AKQ6" s="27"/>
      <c r="AKR6" s="27"/>
      <c r="AKS6" s="27"/>
      <c r="AKT6" s="27"/>
      <c r="AKU6" s="27"/>
      <c r="AKV6" s="27"/>
      <c r="AKW6" s="27"/>
      <c r="AKX6" s="27"/>
      <c r="AKY6" s="27"/>
      <c r="AKZ6" s="27"/>
      <c r="ALA6" s="27"/>
      <c r="ALB6" s="27"/>
      <c r="ALC6" s="27"/>
      <c r="ALD6" s="27"/>
      <c r="ALE6" s="27"/>
      <c r="ALF6" s="27"/>
      <c r="ALG6" s="27"/>
      <c r="ALH6" s="27"/>
      <c r="ALI6" s="27"/>
      <c r="ALJ6" s="27"/>
      <c r="ALK6" s="27"/>
      <c r="ALL6" s="27"/>
      <c r="ALM6" s="27"/>
      <c r="ALN6" s="27"/>
      <c r="ALO6" s="27"/>
      <c r="ALP6" s="27"/>
      <c r="ALQ6" s="27"/>
      <c r="ALR6" s="27"/>
      <c r="ALS6" s="27"/>
      <c r="ALT6" s="27"/>
      <c r="ALU6" s="27"/>
      <c r="ALV6" s="27"/>
      <c r="ALW6" s="27"/>
      <c r="ALX6" s="27"/>
      <c r="ALY6" s="27"/>
      <c r="ALZ6" s="27"/>
      <c r="AMA6" s="27"/>
      <c r="AMB6" s="27"/>
      <c r="AMC6" s="27"/>
      <c r="AMD6" s="27"/>
      <c r="AME6" s="27"/>
      <c r="AMF6" s="27"/>
      <c r="AMG6" s="27"/>
      <c r="AMH6" s="27"/>
      <c r="AMI6" s="27"/>
      <c r="AMJ6" s="27"/>
      <c r="AMK6" s="27"/>
    </row>
    <row r="7" spans="1:1025" s="33" customFormat="1" ht="21" customHeight="1" outlineLevel="1" x14ac:dyDescent="0.25">
      <c r="A7" s="270" t="s">
        <v>419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  <c r="IW7" s="27"/>
      <c r="IX7" s="27"/>
      <c r="IY7" s="27"/>
      <c r="IZ7" s="27"/>
      <c r="JA7" s="27"/>
      <c r="JB7" s="27"/>
      <c r="JC7" s="27"/>
      <c r="JD7" s="27"/>
      <c r="JE7" s="27"/>
      <c r="JF7" s="27"/>
      <c r="JG7" s="27"/>
      <c r="JH7" s="27"/>
      <c r="JI7" s="27"/>
      <c r="JJ7" s="27"/>
      <c r="JK7" s="27"/>
      <c r="JL7" s="27"/>
      <c r="JM7" s="27"/>
      <c r="JN7" s="27"/>
      <c r="JO7" s="27"/>
      <c r="JP7" s="27"/>
      <c r="JQ7" s="27"/>
      <c r="JR7" s="27"/>
      <c r="JS7" s="27"/>
      <c r="JT7" s="27"/>
      <c r="JU7" s="27"/>
      <c r="JV7" s="27"/>
      <c r="JW7" s="27"/>
      <c r="JX7" s="27"/>
      <c r="JY7" s="27"/>
      <c r="JZ7" s="27"/>
      <c r="KA7" s="27"/>
      <c r="KB7" s="27"/>
      <c r="KC7" s="27"/>
      <c r="KD7" s="27"/>
      <c r="KE7" s="27"/>
      <c r="KF7" s="27"/>
      <c r="KG7" s="27"/>
      <c r="KH7" s="27"/>
      <c r="KI7" s="27"/>
      <c r="KJ7" s="27"/>
      <c r="KK7" s="27"/>
      <c r="KL7" s="27"/>
      <c r="KM7" s="27"/>
      <c r="KN7" s="27"/>
      <c r="KO7" s="27"/>
      <c r="KP7" s="27"/>
      <c r="KQ7" s="27"/>
      <c r="KR7" s="27"/>
      <c r="KS7" s="27"/>
      <c r="KT7" s="27"/>
      <c r="KU7" s="27"/>
      <c r="KV7" s="27"/>
      <c r="KW7" s="27"/>
      <c r="KX7" s="27"/>
      <c r="KY7" s="27"/>
      <c r="KZ7" s="27"/>
      <c r="LA7" s="27"/>
      <c r="LB7" s="27"/>
      <c r="LC7" s="27"/>
      <c r="LD7" s="27"/>
      <c r="LE7" s="27"/>
      <c r="LF7" s="27"/>
      <c r="LG7" s="27"/>
      <c r="LH7" s="27"/>
      <c r="LI7" s="27"/>
      <c r="LJ7" s="27"/>
      <c r="LK7" s="27"/>
      <c r="LL7" s="27"/>
      <c r="LM7" s="27"/>
      <c r="LN7" s="27"/>
      <c r="LO7" s="27"/>
      <c r="LP7" s="27"/>
      <c r="LQ7" s="27"/>
      <c r="LR7" s="27"/>
      <c r="LS7" s="27"/>
      <c r="LT7" s="27"/>
      <c r="LU7" s="27"/>
      <c r="LV7" s="27"/>
      <c r="LW7" s="27"/>
      <c r="LX7" s="27"/>
      <c r="LY7" s="27"/>
      <c r="LZ7" s="27"/>
      <c r="MA7" s="27"/>
      <c r="MB7" s="27"/>
      <c r="MC7" s="27"/>
      <c r="MD7" s="27"/>
      <c r="ME7" s="27"/>
      <c r="MF7" s="27"/>
      <c r="MG7" s="27"/>
      <c r="MH7" s="27"/>
      <c r="MI7" s="27"/>
      <c r="MJ7" s="27"/>
      <c r="MK7" s="27"/>
      <c r="ML7" s="27"/>
      <c r="MM7" s="27"/>
      <c r="MN7" s="27"/>
      <c r="MO7" s="27"/>
      <c r="MP7" s="27"/>
      <c r="MQ7" s="27"/>
      <c r="MR7" s="27"/>
      <c r="MS7" s="27"/>
      <c r="MT7" s="27"/>
      <c r="MU7" s="27"/>
      <c r="MV7" s="27"/>
      <c r="MW7" s="27"/>
      <c r="MX7" s="27"/>
      <c r="MY7" s="27"/>
      <c r="MZ7" s="27"/>
      <c r="NA7" s="27"/>
      <c r="NB7" s="27"/>
      <c r="NC7" s="27"/>
      <c r="ND7" s="27"/>
      <c r="NE7" s="27"/>
      <c r="NF7" s="27"/>
      <c r="NG7" s="27"/>
      <c r="NH7" s="27"/>
      <c r="NI7" s="27"/>
      <c r="NJ7" s="27"/>
      <c r="NK7" s="27"/>
      <c r="NL7" s="27"/>
      <c r="NM7" s="27"/>
      <c r="NN7" s="27"/>
      <c r="NO7" s="27"/>
      <c r="NP7" s="27"/>
      <c r="NQ7" s="27"/>
      <c r="NR7" s="27"/>
      <c r="NS7" s="27"/>
      <c r="NT7" s="27"/>
      <c r="NU7" s="27"/>
      <c r="NV7" s="27"/>
      <c r="NW7" s="27"/>
      <c r="NX7" s="27"/>
      <c r="NY7" s="27"/>
      <c r="NZ7" s="27"/>
      <c r="OA7" s="27"/>
      <c r="OB7" s="27"/>
      <c r="OC7" s="27"/>
      <c r="OD7" s="27"/>
      <c r="OE7" s="27"/>
      <c r="OF7" s="27"/>
      <c r="OG7" s="27"/>
      <c r="OH7" s="27"/>
      <c r="OI7" s="27"/>
      <c r="OJ7" s="27"/>
      <c r="OK7" s="27"/>
      <c r="OL7" s="27"/>
      <c r="OM7" s="27"/>
      <c r="ON7" s="27"/>
      <c r="OO7" s="27"/>
      <c r="OP7" s="27"/>
      <c r="OQ7" s="27"/>
      <c r="OR7" s="27"/>
      <c r="OS7" s="27"/>
      <c r="OT7" s="27"/>
      <c r="OU7" s="27"/>
      <c r="OV7" s="27"/>
      <c r="OW7" s="27"/>
      <c r="OX7" s="27"/>
      <c r="OY7" s="27"/>
      <c r="OZ7" s="27"/>
      <c r="PA7" s="27"/>
      <c r="PB7" s="27"/>
      <c r="PC7" s="27"/>
      <c r="PD7" s="27"/>
      <c r="PE7" s="27"/>
      <c r="PF7" s="27"/>
      <c r="PG7" s="27"/>
      <c r="PH7" s="27"/>
      <c r="PI7" s="27"/>
      <c r="PJ7" s="27"/>
      <c r="PK7" s="27"/>
      <c r="PL7" s="27"/>
      <c r="PM7" s="27"/>
      <c r="PN7" s="27"/>
      <c r="PO7" s="27"/>
      <c r="PP7" s="27"/>
      <c r="PQ7" s="27"/>
      <c r="PR7" s="27"/>
      <c r="PS7" s="27"/>
      <c r="PT7" s="27"/>
      <c r="PU7" s="27"/>
      <c r="PV7" s="27"/>
      <c r="PW7" s="27"/>
      <c r="PX7" s="27"/>
      <c r="PY7" s="27"/>
      <c r="PZ7" s="27"/>
      <c r="QA7" s="27"/>
      <c r="QB7" s="27"/>
      <c r="QC7" s="27"/>
      <c r="QD7" s="27"/>
      <c r="QE7" s="27"/>
      <c r="QF7" s="27"/>
      <c r="QG7" s="27"/>
      <c r="QH7" s="27"/>
      <c r="QI7" s="27"/>
      <c r="QJ7" s="27"/>
      <c r="QK7" s="27"/>
      <c r="QL7" s="27"/>
      <c r="QM7" s="27"/>
      <c r="QN7" s="27"/>
      <c r="QO7" s="27"/>
      <c r="QP7" s="27"/>
      <c r="QQ7" s="27"/>
      <c r="QR7" s="27"/>
      <c r="QS7" s="27"/>
      <c r="QT7" s="27"/>
      <c r="QU7" s="27"/>
      <c r="QV7" s="27"/>
      <c r="QW7" s="27"/>
      <c r="QX7" s="27"/>
      <c r="QY7" s="27"/>
      <c r="QZ7" s="27"/>
      <c r="RA7" s="27"/>
      <c r="RB7" s="27"/>
      <c r="RC7" s="27"/>
      <c r="RD7" s="27"/>
      <c r="RE7" s="27"/>
      <c r="RF7" s="27"/>
      <c r="RG7" s="27"/>
      <c r="RH7" s="27"/>
      <c r="RI7" s="27"/>
      <c r="RJ7" s="27"/>
      <c r="RK7" s="27"/>
      <c r="RL7" s="27"/>
      <c r="RM7" s="27"/>
      <c r="RN7" s="27"/>
      <c r="RO7" s="27"/>
      <c r="RP7" s="27"/>
      <c r="RQ7" s="27"/>
      <c r="RR7" s="27"/>
      <c r="RS7" s="27"/>
      <c r="RT7" s="27"/>
      <c r="RU7" s="27"/>
      <c r="RV7" s="27"/>
      <c r="RW7" s="27"/>
      <c r="RX7" s="27"/>
      <c r="RY7" s="27"/>
      <c r="RZ7" s="27"/>
      <c r="SA7" s="27"/>
      <c r="SB7" s="27"/>
      <c r="SC7" s="27"/>
      <c r="SD7" s="27"/>
      <c r="SE7" s="27"/>
      <c r="SF7" s="27"/>
      <c r="SG7" s="27"/>
      <c r="SH7" s="27"/>
      <c r="SI7" s="27"/>
      <c r="SJ7" s="27"/>
      <c r="SK7" s="27"/>
      <c r="SL7" s="27"/>
      <c r="SM7" s="27"/>
      <c r="SN7" s="27"/>
      <c r="SO7" s="27"/>
      <c r="SP7" s="27"/>
      <c r="SQ7" s="27"/>
      <c r="SR7" s="27"/>
      <c r="SS7" s="27"/>
      <c r="ST7" s="27"/>
      <c r="SU7" s="27"/>
      <c r="SV7" s="27"/>
      <c r="SW7" s="27"/>
      <c r="SX7" s="27"/>
      <c r="SY7" s="27"/>
      <c r="SZ7" s="27"/>
      <c r="TA7" s="27"/>
      <c r="TB7" s="27"/>
      <c r="TC7" s="27"/>
      <c r="TD7" s="27"/>
      <c r="TE7" s="27"/>
      <c r="TF7" s="27"/>
      <c r="TG7" s="27"/>
      <c r="TH7" s="27"/>
      <c r="TI7" s="27"/>
      <c r="TJ7" s="27"/>
      <c r="TK7" s="27"/>
      <c r="TL7" s="27"/>
      <c r="TM7" s="27"/>
      <c r="TN7" s="27"/>
      <c r="TO7" s="27"/>
      <c r="TP7" s="27"/>
      <c r="TQ7" s="27"/>
      <c r="TR7" s="27"/>
      <c r="TS7" s="27"/>
      <c r="TT7" s="27"/>
      <c r="TU7" s="27"/>
      <c r="TV7" s="27"/>
      <c r="TW7" s="27"/>
      <c r="TX7" s="27"/>
      <c r="TY7" s="27"/>
      <c r="TZ7" s="27"/>
      <c r="UA7" s="27"/>
      <c r="UB7" s="27"/>
      <c r="UC7" s="27"/>
      <c r="UD7" s="27"/>
      <c r="UE7" s="27"/>
      <c r="UF7" s="27"/>
      <c r="UG7" s="27"/>
      <c r="UH7" s="27"/>
      <c r="UI7" s="27"/>
      <c r="UJ7" s="27"/>
      <c r="UK7" s="27"/>
      <c r="UL7" s="27"/>
      <c r="UM7" s="27"/>
      <c r="UN7" s="27"/>
      <c r="UO7" s="27"/>
      <c r="UP7" s="27"/>
      <c r="UQ7" s="27"/>
      <c r="UR7" s="27"/>
      <c r="US7" s="27"/>
      <c r="UT7" s="27"/>
      <c r="UU7" s="27"/>
      <c r="UV7" s="27"/>
      <c r="UW7" s="27"/>
      <c r="UX7" s="27"/>
      <c r="UY7" s="27"/>
      <c r="UZ7" s="27"/>
      <c r="VA7" s="27"/>
      <c r="VB7" s="27"/>
      <c r="VC7" s="27"/>
      <c r="VD7" s="27"/>
      <c r="VE7" s="27"/>
      <c r="VF7" s="27"/>
      <c r="VG7" s="27"/>
      <c r="VH7" s="27"/>
      <c r="VI7" s="27"/>
      <c r="VJ7" s="27"/>
      <c r="VK7" s="27"/>
      <c r="VL7" s="27"/>
      <c r="VM7" s="27"/>
      <c r="VN7" s="27"/>
      <c r="VO7" s="27"/>
      <c r="VP7" s="27"/>
      <c r="VQ7" s="27"/>
      <c r="VR7" s="27"/>
      <c r="VS7" s="27"/>
      <c r="VT7" s="27"/>
      <c r="VU7" s="27"/>
      <c r="VV7" s="27"/>
      <c r="VW7" s="27"/>
      <c r="VX7" s="27"/>
      <c r="VY7" s="27"/>
      <c r="VZ7" s="27"/>
      <c r="WA7" s="27"/>
      <c r="WB7" s="27"/>
      <c r="WC7" s="27"/>
      <c r="WD7" s="27"/>
      <c r="WE7" s="27"/>
      <c r="WF7" s="27"/>
      <c r="WG7" s="27"/>
      <c r="WH7" s="27"/>
      <c r="WI7" s="27"/>
      <c r="WJ7" s="27"/>
      <c r="WK7" s="27"/>
      <c r="WL7" s="27"/>
      <c r="WM7" s="27"/>
      <c r="WN7" s="27"/>
      <c r="WO7" s="27"/>
      <c r="WP7" s="27"/>
      <c r="WQ7" s="27"/>
      <c r="WR7" s="27"/>
      <c r="WS7" s="27"/>
      <c r="WT7" s="27"/>
      <c r="WU7" s="27"/>
      <c r="WV7" s="27"/>
      <c r="WW7" s="27"/>
      <c r="WX7" s="27"/>
      <c r="WY7" s="27"/>
      <c r="WZ7" s="27"/>
      <c r="XA7" s="27"/>
      <c r="XB7" s="27"/>
      <c r="XC7" s="27"/>
      <c r="XD7" s="27"/>
      <c r="XE7" s="27"/>
      <c r="XF7" s="27"/>
      <c r="XG7" s="27"/>
      <c r="XH7" s="27"/>
      <c r="XI7" s="27"/>
      <c r="XJ7" s="27"/>
      <c r="XK7" s="27"/>
      <c r="XL7" s="27"/>
      <c r="XM7" s="27"/>
      <c r="XN7" s="27"/>
      <c r="XO7" s="27"/>
      <c r="XP7" s="27"/>
      <c r="XQ7" s="27"/>
      <c r="XR7" s="27"/>
      <c r="XS7" s="27"/>
      <c r="XT7" s="27"/>
      <c r="XU7" s="27"/>
      <c r="XV7" s="27"/>
      <c r="XW7" s="27"/>
      <c r="XX7" s="27"/>
      <c r="XY7" s="27"/>
      <c r="XZ7" s="27"/>
      <c r="YA7" s="27"/>
      <c r="YB7" s="27"/>
      <c r="YC7" s="27"/>
      <c r="YD7" s="27"/>
      <c r="YE7" s="27"/>
      <c r="YF7" s="27"/>
      <c r="YG7" s="27"/>
      <c r="YH7" s="27"/>
      <c r="YI7" s="27"/>
      <c r="YJ7" s="27"/>
      <c r="YK7" s="27"/>
      <c r="YL7" s="27"/>
      <c r="YM7" s="27"/>
      <c r="YN7" s="27"/>
      <c r="YO7" s="27"/>
      <c r="YP7" s="27"/>
      <c r="YQ7" s="27"/>
      <c r="YR7" s="27"/>
      <c r="YS7" s="27"/>
      <c r="YT7" s="27"/>
      <c r="YU7" s="27"/>
      <c r="YV7" s="27"/>
      <c r="YW7" s="27"/>
      <c r="YX7" s="27"/>
      <c r="YY7" s="27"/>
      <c r="YZ7" s="27"/>
      <c r="ZA7" s="27"/>
      <c r="ZB7" s="27"/>
      <c r="ZC7" s="27"/>
      <c r="ZD7" s="27"/>
      <c r="ZE7" s="27"/>
      <c r="ZF7" s="27"/>
      <c r="ZG7" s="27"/>
      <c r="ZH7" s="27"/>
      <c r="ZI7" s="27"/>
      <c r="ZJ7" s="27"/>
      <c r="ZK7" s="27"/>
      <c r="ZL7" s="27"/>
      <c r="ZM7" s="27"/>
      <c r="ZN7" s="27"/>
      <c r="ZO7" s="27"/>
      <c r="ZP7" s="27"/>
      <c r="ZQ7" s="27"/>
      <c r="ZR7" s="27"/>
      <c r="ZS7" s="27"/>
      <c r="ZT7" s="27"/>
      <c r="ZU7" s="27"/>
      <c r="ZV7" s="27"/>
      <c r="ZW7" s="27"/>
      <c r="ZX7" s="27"/>
      <c r="ZY7" s="27"/>
      <c r="ZZ7" s="27"/>
      <c r="AAA7" s="27"/>
      <c r="AAB7" s="27"/>
      <c r="AAC7" s="27"/>
      <c r="AAD7" s="27"/>
      <c r="AAE7" s="27"/>
      <c r="AAF7" s="27"/>
      <c r="AAG7" s="27"/>
      <c r="AAH7" s="27"/>
      <c r="AAI7" s="27"/>
      <c r="AAJ7" s="27"/>
      <c r="AAK7" s="27"/>
      <c r="AAL7" s="27"/>
      <c r="AAM7" s="27"/>
      <c r="AAN7" s="27"/>
      <c r="AAO7" s="27"/>
      <c r="AAP7" s="27"/>
      <c r="AAQ7" s="27"/>
      <c r="AAR7" s="27"/>
      <c r="AAS7" s="27"/>
      <c r="AAT7" s="27"/>
      <c r="AAU7" s="27"/>
      <c r="AAV7" s="27"/>
      <c r="AAW7" s="27"/>
      <c r="AAX7" s="27"/>
      <c r="AAY7" s="27"/>
      <c r="AAZ7" s="27"/>
      <c r="ABA7" s="27"/>
      <c r="ABB7" s="27"/>
      <c r="ABC7" s="27"/>
      <c r="ABD7" s="27"/>
      <c r="ABE7" s="27"/>
      <c r="ABF7" s="27"/>
      <c r="ABG7" s="27"/>
      <c r="ABH7" s="27"/>
      <c r="ABI7" s="27"/>
      <c r="ABJ7" s="27"/>
      <c r="ABK7" s="27"/>
      <c r="ABL7" s="27"/>
      <c r="ABM7" s="27"/>
      <c r="ABN7" s="27"/>
      <c r="ABO7" s="27"/>
      <c r="ABP7" s="27"/>
      <c r="ABQ7" s="27"/>
      <c r="ABR7" s="27"/>
      <c r="ABS7" s="27"/>
      <c r="ABT7" s="27"/>
      <c r="ABU7" s="27"/>
      <c r="ABV7" s="27"/>
      <c r="ABW7" s="27"/>
      <c r="ABX7" s="27"/>
      <c r="ABY7" s="27"/>
      <c r="ABZ7" s="27"/>
      <c r="ACA7" s="27"/>
      <c r="ACB7" s="27"/>
      <c r="ACC7" s="27"/>
      <c r="ACD7" s="27"/>
      <c r="ACE7" s="27"/>
      <c r="ACF7" s="27"/>
      <c r="ACG7" s="27"/>
      <c r="ACH7" s="27"/>
      <c r="ACI7" s="27"/>
      <c r="ACJ7" s="27"/>
      <c r="ACK7" s="27"/>
      <c r="ACL7" s="27"/>
      <c r="ACM7" s="27"/>
      <c r="ACN7" s="27"/>
      <c r="ACO7" s="27"/>
      <c r="ACP7" s="27"/>
      <c r="ACQ7" s="27"/>
      <c r="ACR7" s="27"/>
      <c r="ACS7" s="27"/>
      <c r="ACT7" s="27"/>
      <c r="ACU7" s="27"/>
      <c r="ACV7" s="27"/>
      <c r="ACW7" s="27"/>
      <c r="ACX7" s="27"/>
      <c r="ACY7" s="27"/>
      <c r="ACZ7" s="27"/>
      <c r="ADA7" s="27"/>
      <c r="ADB7" s="27"/>
      <c r="ADC7" s="27"/>
      <c r="ADD7" s="27"/>
      <c r="ADE7" s="27"/>
      <c r="ADF7" s="27"/>
      <c r="ADG7" s="27"/>
      <c r="ADH7" s="27"/>
      <c r="ADI7" s="27"/>
      <c r="ADJ7" s="27"/>
      <c r="ADK7" s="27"/>
      <c r="ADL7" s="27"/>
      <c r="ADM7" s="27"/>
      <c r="ADN7" s="27"/>
      <c r="ADO7" s="27"/>
      <c r="ADP7" s="27"/>
      <c r="ADQ7" s="27"/>
      <c r="ADR7" s="27"/>
      <c r="ADS7" s="27"/>
      <c r="ADT7" s="27"/>
      <c r="ADU7" s="27"/>
      <c r="ADV7" s="27"/>
      <c r="ADW7" s="27"/>
      <c r="ADX7" s="27"/>
      <c r="ADY7" s="27"/>
      <c r="ADZ7" s="27"/>
      <c r="AEA7" s="27"/>
      <c r="AEB7" s="27"/>
      <c r="AEC7" s="27"/>
      <c r="AED7" s="27"/>
      <c r="AEE7" s="27"/>
      <c r="AEF7" s="27"/>
      <c r="AEG7" s="27"/>
      <c r="AEH7" s="27"/>
      <c r="AEI7" s="27"/>
      <c r="AEJ7" s="27"/>
      <c r="AEK7" s="27"/>
      <c r="AEL7" s="27"/>
      <c r="AEM7" s="27"/>
      <c r="AEN7" s="27"/>
      <c r="AEO7" s="27"/>
      <c r="AEP7" s="27"/>
      <c r="AEQ7" s="27"/>
      <c r="AER7" s="27"/>
      <c r="AES7" s="27"/>
      <c r="AET7" s="27"/>
      <c r="AEU7" s="27"/>
      <c r="AEV7" s="27"/>
      <c r="AEW7" s="27"/>
      <c r="AEX7" s="27"/>
      <c r="AEY7" s="27"/>
      <c r="AEZ7" s="27"/>
      <c r="AFA7" s="27"/>
      <c r="AFB7" s="27"/>
      <c r="AFC7" s="27"/>
      <c r="AFD7" s="27"/>
      <c r="AFE7" s="27"/>
      <c r="AFF7" s="27"/>
      <c r="AFG7" s="27"/>
      <c r="AFH7" s="27"/>
      <c r="AFI7" s="27"/>
      <c r="AFJ7" s="27"/>
      <c r="AFK7" s="27"/>
      <c r="AFL7" s="27"/>
      <c r="AFM7" s="27"/>
      <c r="AFN7" s="27"/>
      <c r="AFO7" s="27"/>
      <c r="AFP7" s="27"/>
      <c r="AFQ7" s="27"/>
      <c r="AFR7" s="27"/>
      <c r="AFS7" s="27"/>
      <c r="AFT7" s="27"/>
      <c r="AFU7" s="27"/>
      <c r="AFV7" s="27"/>
      <c r="AFW7" s="27"/>
      <c r="AFX7" s="27"/>
      <c r="AFY7" s="27"/>
      <c r="AFZ7" s="27"/>
      <c r="AGA7" s="27"/>
      <c r="AGB7" s="27"/>
      <c r="AGC7" s="27"/>
      <c r="AGD7" s="27"/>
      <c r="AGE7" s="27"/>
      <c r="AGF7" s="27"/>
      <c r="AGG7" s="27"/>
      <c r="AGH7" s="27"/>
      <c r="AGI7" s="27"/>
      <c r="AGJ7" s="27"/>
      <c r="AGK7" s="27"/>
      <c r="AGL7" s="27"/>
      <c r="AGM7" s="27"/>
      <c r="AGN7" s="27"/>
      <c r="AGO7" s="27"/>
      <c r="AGP7" s="27"/>
      <c r="AGQ7" s="27"/>
      <c r="AGR7" s="27"/>
      <c r="AGS7" s="27"/>
      <c r="AGT7" s="27"/>
      <c r="AGU7" s="27"/>
      <c r="AGV7" s="27"/>
      <c r="AGW7" s="27"/>
      <c r="AGX7" s="27"/>
      <c r="AGY7" s="27"/>
      <c r="AGZ7" s="27"/>
      <c r="AHA7" s="27"/>
      <c r="AHB7" s="27"/>
      <c r="AHC7" s="27"/>
      <c r="AHD7" s="27"/>
      <c r="AHE7" s="27"/>
      <c r="AHF7" s="27"/>
      <c r="AHG7" s="27"/>
      <c r="AHH7" s="27"/>
      <c r="AHI7" s="27"/>
      <c r="AHJ7" s="27"/>
      <c r="AHK7" s="27"/>
      <c r="AHL7" s="27"/>
      <c r="AHM7" s="27"/>
      <c r="AHN7" s="27"/>
      <c r="AHO7" s="27"/>
      <c r="AHP7" s="27"/>
      <c r="AHQ7" s="27"/>
      <c r="AHR7" s="27"/>
      <c r="AHS7" s="27"/>
      <c r="AHT7" s="27"/>
      <c r="AHU7" s="27"/>
      <c r="AHV7" s="27"/>
      <c r="AHW7" s="27"/>
      <c r="AHX7" s="27"/>
      <c r="AHY7" s="27"/>
      <c r="AHZ7" s="27"/>
      <c r="AIA7" s="27"/>
      <c r="AIB7" s="27"/>
      <c r="AIC7" s="27"/>
      <c r="AID7" s="27"/>
      <c r="AIE7" s="27"/>
      <c r="AIF7" s="27"/>
      <c r="AIG7" s="27"/>
      <c r="AIH7" s="27"/>
      <c r="AII7" s="27"/>
      <c r="AIJ7" s="27"/>
      <c r="AIK7" s="27"/>
      <c r="AIL7" s="27"/>
      <c r="AIM7" s="27"/>
      <c r="AIN7" s="27"/>
      <c r="AIO7" s="27"/>
      <c r="AIP7" s="27"/>
      <c r="AIQ7" s="27"/>
      <c r="AIR7" s="27"/>
      <c r="AIS7" s="27"/>
      <c r="AIT7" s="27"/>
      <c r="AIU7" s="27"/>
      <c r="AIV7" s="27"/>
      <c r="AIW7" s="27"/>
      <c r="AIX7" s="27"/>
      <c r="AIY7" s="27"/>
      <c r="AIZ7" s="27"/>
      <c r="AJA7" s="27"/>
      <c r="AJB7" s="27"/>
      <c r="AJC7" s="27"/>
      <c r="AJD7" s="27"/>
      <c r="AJE7" s="27"/>
      <c r="AJF7" s="27"/>
      <c r="AJG7" s="27"/>
      <c r="AJH7" s="27"/>
      <c r="AJI7" s="27"/>
      <c r="AJJ7" s="27"/>
      <c r="AJK7" s="27"/>
      <c r="AJL7" s="27"/>
      <c r="AJM7" s="27"/>
      <c r="AJN7" s="27"/>
      <c r="AJO7" s="27"/>
      <c r="AJP7" s="27"/>
      <c r="AJQ7" s="27"/>
      <c r="AJR7" s="27"/>
      <c r="AJS7" s="27"/>
      <c r="AJT7" s="27"/>
      <c r="AJU7" s="27"/>
      <c r="AJV7" s="27"/>
      <c r="AJW7" s="27"/>
      <c r="AJX7" s="27"/>
      <c r="AJY7" s="27"/>
      <c r="AJZ7" s="27"/>
      <c r="AKA7" s="27"/>
      <c r="AKB7" s="27"/>
      <c r="AKC7" s="27"/>
      <c r="AKD7" s="27"/>
      <c r="AKE7" s="27"/>
      <c r="AKF7" s="27"/>
      <c r="AKG7" s="27"/>
      <c r="AKH7" s="27"/>
      <c r="AKI7" s="27"/>
      <c r="AKJ7" s="27"/>
      <c r="AKK7" s="27"/>
      <c r="AKL7" s="27"/>
      <c r="AKM7" s="27"/>
      <c r="AKN7" s="27"/>
      <c r="AKO7" s="27"/>
      <c r="AKP7" s="27"/>
      <c r="AKQ7" s="27"/>
      <c r="AKR7" s="27"/>
      <c r="AKS7" s="27"/>
      <c r="AKT7" s="27"/>
      <c r="AKU7" s="27"/>
      <c r="AKV7" s="27"/>
      <c r="AKW7" s="27"/>
      <c r="AKX7" s="27"/>
      <c r="AKY7" s="27"/>
      <c r="AKZ7" s="27"/>
      <c r="ALA7" s="27"/>
      <c r="ALB7" s="27"/>
      <c r="ALC7" s="27"/>
      <c r="ALD7" s="27"/>
      <c r="ALE7" s="27"/>
      <c r="ALF7" s="27"/>
      <c r="ALG7" s="27"/>
      <c r="ALH7" s="27"/>
      <c r="ALI7" s="27"/>
      <c r="ALJ7" s="27"/>
      <c r="ALK7" s="27"/>
      <c r="ALL7" s="27"/>
      <c r="ALM7" s="27"/>
      <c r="ALN7" s="27"/>
      <c r="ALO7" s="27"/>
      <c r="ALP7" s="27"/>
      <c r="ALQ7" s="27"/>
      <c r="ALR7" s="27"/>
      <c r="ALS7" s="27"/>
      <c r="ALT7" s="27"/>
      <c r="ALU7" s="27"/>
      <c r="ALV7" s="27"/>
      <c r="ALW7" s="27"/>
      <c r="ALX7" s="27"/>
      <c r="ALY7" s="27"/>
      <c r="ALZ7" s="27"/>
      <c r="AMA7" s="27"/>
      <c r="AMB7" s="27"/>
      <c r="AMC7" s="27"/>
      <c r="AMD7" s="27"/>
      <c r="AME7" s="27"/>
      <c r="AMF7" s="27"/>
      <c r="AMG7" s="27"/>
      <c r="AMH7" s="27"/>
      <c r="AMI7" s="27"/>
      <c r="AMJ7" s="27"/>
      <c r="AMK7" s="27"/>
    </row>
    <row r="8" spans="1:1025" s="33" customFormat="1" ht="17.25" customHeight="1" outlineLevel="1" x14ac:dyDescent="0.25">
      <c r="A8" s="280" t="s">
        <v>418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  <c r="IW8" s="27"/>
      <c r="IX8" s="27"/>
      <c r="IY8" s="27"/>
      <c r="IZ8" s="27"/>
      <c r="JA8" s="27"/>
      <c r="JB8" s="27"/>
      <c r="JC8" s="27"/>
      <c r="JD8" s="27"/>
      <c r="JE8" s="27"/>
      <c r="JF8" s="27"/>
      <c r="JG8" s="27"/>
      <c r="JH8" s="27"/>
      <c r="JI8" s="27"/>
      <c r="JJ8" s="27"/>
      <c r="JK8" s="27"/>
      <c r="JL8" s="27"/>
      <c r="JM8" s="27"/>
      <c r="JN8" s="27"/>
      <c r="JO8" s="27"/>
      <c r="JP8" s="27"/>
      <c r="JQ8" s="27"/>
      <c r="JR8" s="27"/>
      <c r="JS8" s="27"/>
      <c r="JT8" s="27"/>
      <c r="JU8" s="27"/>
      <c r="JV8" s="27"/>
      <c r="JW8" s="27"/>
      <c r="JX8" s="27"/>
      <c r="JY8" s="27"/>
      <c r="JZ8" s="27"/>
      <c r="KA8" s="27"/>
      <c r="KB8" s="27"/>
      <c r="KC8" s="27"/>
      <c r="KD8" s="27"/>
      <c r="KE8" s="27"/>
      <c r="KF8" s="27"/>
      <c r="KG8" s="27"/>
      <c r="KH8" s="27"/>
      <c r="KI8" s="27"/>
      <c r="KJ8" s="27"/>
      <c r="KK8" s="27"/>
      <c r="KL8" s="27"/>
      <c r="KM8" s="27"/>
      <c r="KN8" s="27"/>
      <c r="KO8" s="27"/>
      <c r="KP8" s="27"/>
      <c r="KQ8" s="27"/>
      <c r="KR8" s="27"/>
      <c r="KS8" s="27"/>
      <c r="KT8" s="27"/>
      <c r="KU8" s="27"/>
      <c r="KV8" s="27"/>
      <c r="KW8" s="27"/>
      <c r="KX8" s="27"/>
      <c r="KY8" s="27"/>
      <c r="KZ8" s="27"/>
      <c r="LA8" s="27"/>
      <c r="LB8" s="27"/>
      <c r="LC8" s="27"/>
      <c r="LD8" s="27"/>
      <c r="LE8" s="27"/>
      <c r="LF8" s="27"/>
      <c r="LG8" s="27"/>
      <c r="LH8" s="27"/>
      <c r="LI8" s="27"/>
      <c r="LJ8" s="27"/>
      <c r="LK8" s="27"/>
      <c r="LL8" s="27"/>
      <c r="LM8" s="27"/>
      <c r="LN8" s="27"/>
      <c r="LO8" s="27"/>
      <c r="LP8" s="27"/>
      <c r="LQ8" s="27"/>
      <c r="LR8" s="27"/>
      <c r="LS8" s="27"/>
      <c r="LT8" s="27"/>
      <c r="LU8" s="27"/>
      <c r="LV8" s="27"/>
      <c r="LW8" s="27"/>
      <c r="LX8" s="27"/>
      <c r="LY8" s="27"/>
      <c r="LZ8" s="27"/>
      <c r="MA8" s="27"/>
      <c r="MB8" s="27"/>
      <c r="MC8" s="27"/>
      <c r="MD8" s="27"/>
      <c r="ME8" s="27"/>
      <c r="MF8" s="27"/>
      <c r="MG8" s="27"/>
      <c r="MH8" s="27"/>
      <c r="MI8" s="27"/>
      <c r="MJ8" s="27"/>
      <c r="MK8" s="27"/>
      <c r="ML8" s="27"/>
      <c r="MM8" s="27"/>
      <c r="MN8" s="27"/>
      <c r="MO8" s="27"/>
      <c r="MP8" s="27"/>
      <c r="MQ8" s="27"/>
      <c r="MR8" s="27"/>
      <c r="MS8" s="27"/>
      <c r="MT8" s="27"/>
      <c r="MU8" s="27"/>
      <c r="MV8" s="27"/>
      <c r="MW8" s="27"/>
      <c r="MX8" s="27"/>
      <c r="MY8" s="27"/>
      <c r="MZ8" s="27"/>
      <c r="NA8" s="27"/>
      <c r="NB8" s="27"/>
      <c r="NC8" s="27"/>
      <c r="ND8" s="27"/>
      <c r="NE8" s="27"/>
      <c r="NF8" s="27"/>
      <c r="NG8" s="27"/>
      <c r="NH8" s="27"/>
      <c r="NI8" s="27"/>
      <c r="NJ8" s="27"/>
      <c r="NK8" s="27"/>
      <c r="NL8" s="27"/>
      <c r="NM8" s="27"/>
      <c r="NN8" s="27"/>
      <c r="NO8" s="27"/>
      <c r="NP8" s="27"/>
      <c r="NQ8" s="27"/>
      <c r="NR8" s="27"/>
      <c r="NS8" s="27"/>
      <c r="NT8" s="27"/>
      <c r="NU8" s="27"/>
      <c r="NV8" s="27"/>
      <c r="NW8" s="27"/>
      <c r="NX8" s="27"/>
      <c r="NY8" s="27"/>
      <c r="NZ8" s="27"/>
      <c r="OA8" s="27"/>
      <c r="OB8" s="27"/>
      <c r="OC8" s="27"/>
      <c r="OD8" s="27"/>
      <c r="OE8" s="27"/>
      <c r="OF8" s="27"/>
      <c r="OG8" s="27"/>
      <c r="OH8" s="27"/>
      <c r="OI8" s="27"/>
      <c r="OJ8" s="27"/>
      <c r="OK8" s="27"/>
      <c r="OL8" s="27"/>
      <c r="OM8" s="27"/>
      <c r="ON8" s="27"/>
      <c r="OO8" s="27"/>
      <c r="OP8" s="27"/>
      <c r="OQ8" s="27"/>
      <c r="OR8" s="27"/>
      <c r="OS8" s="27"/>
      <c r="OT8" s="27"/>
      <c r="OU8" s="27"/>
      <c r="OV8" s="27"/>
      <c r="OW8" s="27"/>
      <c r="OX8" s="27"/>
      <c r="OY8" s="27"/>
      <c r="OZ8" s="27"/>
      <c r="PA8" s="27"/>
      <c r="PB8" s="27"/>
      <c r="PC8" s="27"/>
      <c r="PD8" s="27"/>
      <c r="PE8" s="27"/>
      <c r="PF8" s="27"/>
      <c r="PG8" s="27"/>
      <c r="PH8" s="27"/>
      <c r="PI8" s="27"/>
      <c r="PJ8" s="27"/>
      <c r="PK8" s="27"/>
      <c r="PL8" s="27"/>
      <c r="PM8" s="27"/>
      <c r="PN8" s="27"/>
      <c r="PO8" s="27"/>
      <c r="PP8" s="27"/>
      <c r="PQ8" s="27"/>
      <c r="PR8" s="27"/>
      <c r="PS8" s="27"/>
      <c r="PT8" s="27"/>
      <c r="PU8" s="27"/>
      <c r="PV8" s="27"/>
      <c r="PW8" s="27"/>
      <c r="PX8" s="27"/>
      <c r="PY8" s="27"/>
      <c r="PZ8" s="27"/>
      <c r="QA8" s="27"/>
      <c r="QB8" s="27"/>
      <c r="QC8" s="27"/>
      <c r="QD8" s="27"/>
      <c r="QE8" s="27"/>
      <c r="QF8" s="27"/>
      <c r="QG8" s="27"/>
      <c r="QH8" s="27"/>
      <c r="QI8" s="27"/>
      <c r="QJ8" s="27"/>
      <c r="QK8" s="27"/>
      <c r="QL8" s="27"/>
      <c r="QM8" s="27"/>
      <c r="QN8" s="27"/>
      <c r="QO8" s="27"/>
      <c r="QP8" s="27"/>
      <c r="QQ8" s="27"/>
      <c r="QR8" s="27"/>
      <c r="QS8" s="27"/>
      <c r="QT8" s="27"/>
      <c r="QU8" s="27"/>
      <c r="QV8" s="27"/>
      <c r="QW8" s="27"/>
      <c r="QX8" s="27"/>
      <c r="QY8" s="27"/>
      <c r="QZ8" s="27"/>
      <c r="RA8" s="27"/>
      <c r="RB8" s="27"/>
      <c r="RC8" s="27"/>
      <c r="RD8" s="27"/>
      <c r="RE8" s="27"/>
      <c r="RF8" s="27"/>
      <c r="RG8" s="27"/>
      <c r="RH8" s="27"/>
      <c r="RI8" s="27"/>
      <c r="RJ8" s="27"/>
      <c r="RK8" s="27"/>
      <c r="RL8" s="27"/>
      <c r="RM8" s="27"/>
      <c r="RN8" s="27"/>
      <c r="RO8" s="27"/>
      <c r="RP8" s="27"/>
      <c r="RQ8" s="27"/>
      <c r="RR8" s="27"/>
      <c r="RS8" s="27"/>
      <c r="RT8" s="27"/>
      <c r="RU8" s="27"/>
      <c r="RV8" s="27"/>
      <c r="RW8" s="27"/>
      <c r="RX8" s="27"/>
      <c r="RY8" s="27"/>
      <c r="RZ8" s="27"/>
      <c r="SA8" s="27"/>
      <c r="SB8" s="27"/>
      <c r="SC8" s="27"/>
      <c r="SD8" s="27"/>
      <c r="SE8" s="27"/>
      <c r="SF8" s="27"/>
      <c r="SG8" s="27"/>
      <c r="SH8" s="27"/>
      <c r="SI8" s="27"/>
      <c r="SJ8" s="27"/>
      <c r="SK8" s="27"/>
      <c r="SL8" s="27"/>
      <c r="SM8" s="27"/>
      <c r="SN8" s="27"/>
      <c r="SO8" s="27"/>
      <c r="SP8" s="27"/>
      <c r="SQ8" s="27"/>
      <c r="SR8" s="27"/>
      <c r="SS8" s="27"/>
      <c r="ST8" s="27"/>
      <c r="SU8" s="27"/>
      <c r="SV8" s="27"/>
      <c r="SW8" s="27"/>
      <c r="SX8" s="27"/>
      <c r="SY8" s="27"/>
      <c r="SZ8" s="27"/>
      <c r="TA8" s="27"/>
      <c r="TB8" s="27"/>
      <c r="TC8" s="27"/>
      <c r="TD8" s="27"/>
      <c r="TE8" s="27"/>
      <c r="TF8" s="27"/>
      <c r="TG8" s="27"/>
      <c r="TH8" s="27"/>
      <c r="TI8" s="27"/>
      <c r="TJ8" s="27"/>
      <c r="TK8" s="27"/>
      <c r="TL8" s="27"/>
      <c r="TM8" s="27"/>
      <c r="TN8" s="27"/>
      <c r="TO8" s="27"/>
      <c r="TP8" s="27"/>
      <c r="TQ8" s="27"/>
      <c r="TR8" s="27"/>
      <c r="TS8" s="27"/>
      <c r="TT8" s="27"/>
      <c r="TU8" s="27"/>
      <c r="TV8" s="27"/>
      <c r="TW8" s="27"/>
      <c r="TX8" s="27"/>
      <c r="TY8" s="27"/>
      <c r="TZ8" s="27"/>
      <c r="UA8" s="27"/>
      <c r="UB8" s="27"/>
      <c r="UC8" s="27"/>
      <c r="UD8" s="27"/>
      <c r="UE8" s="27"/>
      <c r="UF8" s="27"/>
      <c r="UG8" s="27"/>
      <c r="UH8" s="27"/>
      <c r="UI8" s="27"/>
      <c r="UJ8" s="27"/>
      <c r="UK8" s="27"/>
      <c r="UL8" s="27"/>
      <c r="UM8" s="27"/>
      <c r="UN8" s="27"/>
      <c r="UO8" s="27"/>
      <c r="UP8" s="27"/>
      <c r="UQ8" s="27"/>
      <c r="UR8" s="27"/>
      <c r="US8" s="27"/>
      <c r="UT8" s="27"/>
      <c r="UU8" s="27"/>
      <c r="UV8" s="27"/>
      <c r="UW8" s="27"/>
      <c r="UX8" s="27"/>
      <c r="UY8" s="27"/>
      <c r="UZ8" s="27"/>
      <c r="VA8" s="27"/>
      <c r="VB8" s="27"/>
      <c r="VC8" s="27"/>
      <c r="VD8" s="27"/>
      <c r="VE8" s="27"/>
      <c r="VF8" s="27"/>
      <c r="VG8" s="27"/>
      <c r="VH8" s="27"/>
      <c r="VI8" s="27"/>
      <c r="VJ8" s="27"/>
      <c r="VK8" s="27"/>
      <c r="VL8" s="27"/>
      <c r="VM8" s="27"/>
      <c r="VN8" s="27"/>
      <c r="VO8" s="27"/>
      <c r="VP8" s="27"/>
      <c r="VQ8" s="27"/>
      <c r="VR8" s="27"/>
      <c r="VS8" s="27"/>
      <c r="VT8" s="27"/>
      <c r="VU8" s="27"/>
      <c r="VV8" s="27"/>
      <c r="VW8" s="27"/>
      <c r="VX8" s="27"/>
      <c r="VY8" s="27"/>
      <c r="VZ8" s="27"/>
      <c r="WA8" s="27"/>
      <c r="WB8" s="27"/>
      <c r="WC8" s="27"/>
      <c r="WD8" s="27"/>
      <c r="WE8" s="27"/>
      <c r="WF8" s="27"/>
      <c r="WG8" s="27"/>
      <c r="WH8" s="27"/>
      <c r="WI8" s="27"/>
      <c r="WJ8" s="27"/>
      <c r="WK8" s="27"/>
      <c r="WL8" s="27"/>
      <c r="WM8" s="27"/>
      <c r="WN8" s="27"/>
      <c r="WO8" s="27"/>
      <c r="WP8" s="27"/>
      <c r="WQ8" s="27"/>
      <c r="WR8" s="27"/>
      <c r="WS8" s="27"/>
      <c r="WT8" s="27"/>
      <c r="WU8" s="27"/>
      <c r="WV8" s="27"/>
      <c r="WW8" s="27"/>
      <c r="WX8" s="27"/>
      <c r="WY8" s="27"/>
      <c r="WZ8" s="27"/>
      <c r="XA8" s="27"/>
      <c r="XB8" s="27"/>
      <c r="XC8" s="27"/>
      <c r="XD8" s="27"/>
      <c r="XE8" s="27"/>
      <c r="XF8" s="27"/>
      <c r="XG8" s="27"/>
      <c r="XH8" s="27"/>
      <c r="XI8" s="27"/>
      <c r="XJ8" s="27"/>
      <c r="XK8" s="27"/>
      <c r="XL8" s="27"/>
      <c r="XM8" s="27"/>
      <c r="XN8" s="27"/>
      <c r="XO8" s="27"/>
      <c r="XP8" s="27"/>
      <c r="XQ8" s="27"/>
      <c r="XR8" s="27"/>
      <c r="XS8" s="27"/>
      <c r="XT8" s="27"/>
      <c r="XU8" s="27"/>
      <c r="XV8" s="27"/>
      <c r="XW8" s="27"/>
      <c r="XX8" s="27"/>
      <c r="XY8" s="27"/>
      <c r="XZ8" s="27"/>
      <c r="YA8" s="27"/>
      <c r="YB8" s="27"/>
      <c r="YC8" s="27"/>
      <c r="YD8" s="27"/>
      <c r="YE8" s="27"/>
      <c r="YF8" s="27"/>
      <c r="YG8" s="27"/>
      <c r="YH8" s="27"/>
      <c r="YI8" s="27"/>
      <c r="YJ8" s="27"/>
      <c r="YK8" s="27"/>
      <c r="YL8" s="27"/>
      <c r="YM8" s="27"/>
      <c r="YN8" s="27"/>
      <c r="YO8" s="27"/>
      <c r="YP8" s="27"/>
      <c r="YQ8" s="27"/>
      <c r="YR8" s="27"/>
      <c r="YS8" s="27"/>
      <c r="YT8" s="27"/>
      <c r="YU8" s="27"/>
      <c r="YV8" s="27"/>
      <c r="YW8" s="27"/>
      <c r="YX8" s="27"/>
      <c r="YY8" s="27"/>
      <c r="YZ8" s="27"/>
      <c r="ZA8" s="27"/>
      <c r="ZB8" s="27"/>
      <c r="ZC8" s="27"/>
      <c r="ZD8" s="27"/>
      <c r="ZE8" s="27"/>
      <c r="ZF8" s="27"/>
      <c r="ZG8" s="27"/>
      <c r="ZH8" s="27"/>
      <c r="ZI8" s="27"/>
      <c r="ZJ8" s="27"/>
      <c r="ZK8" s="27"/>
      <c r="ZL8" s="27"/>
      <c r="ZM8" s="27"/>
      <c r="ZN8" s="27"/>
      <c r="ZO8" s="27"/>
      <c r="ZP8" s="27"/>
      <c r="ZQ8" s="27"/>
      <c r="ZR8" s="27"/>
      <c r="ZS8" s="27"/>
      <c r="ZT8" s="27"/>
      <c r="ZU8" s="27"/>
      <c r="ZV8" s="27"/>
      <c r="ZW8" s="27"/>
      <c r="ZX8" s="27"/>
      <c r="ZY8" s="27"/>
      <c r="ZZ8" s="27"/>
      <c r="AAA8" s="27"/>
      <c r="AAB8" s="27"/>
      <c r="AAC8" s="27"/>
      <c r="AAD8" s="27"/>
      <c r="AAE8" s="27"/>
      <c r="AAF8" s="27"/>
      <c r="AAG8" s="27"/>
      <c r="AAH8" s="27"/>
      <c r="AAI8" s="27"/>
      <c r="AAJ8" s="27"/>
      <c r="AAK8" s="27"/>
      <c r="AAL8" s="27"/>
      <c r="AAM8" s="27"/>
      <c r="AAN8" s="27"/>
      <c r="AAO8" s="27"/>
      <c r="AAP8" s="27"/>
      <c r="AAQ8" s="27"/>
      <c r="AAR8" s="27"/>
      <c r="AAS8" s="27"/>
      <c r="AAT8" s="27"/>
      <c r="AAU8" s="27"/>
      <c r="AAV8" s="27"/>
      <c r="AAW8" s="27"/>
      <c r="AAX8" s="27"/>
      <c r="AAY8" s="27"/>
      <c r="AAZ8" s="27"/>
      <c r="ABA8" s="27"/>
      <c r="ABB8" s="27"/>
      <c r="ABC8" s="27"/>
      <c r="ABD8" s="27"/>
      <c r="ABE8" s="27"/>
      <c r="ABF8" s="27"/>
      <c r="ABG8" s="27"/>
      <c r="ABH8" s="27"/>
      <c r="ABI8" s="27"/>
      <c r="ABJ8" s="27"/>
      <c r="ABK8" s="27"/>
      <c r="ABL8" s="27"/>
      <c r="ABM8" s="27"/>
      <c r="ABN8" s="27"/>
      <c r="ABO8" s="27"/>
      <c r="ABP8" s="27"/>
      <c r="ABQ8" s="27"/>
      <c r="ABR8" s="27"/>
      <c r="ABS8" s="27"/>
      <c r="ABT8" s="27"/>
      <c r="ABU8" s="27"/>
      <c r="ABV8" s="27"/>
      <c r="ABW8" s="27"/>
      <c r="ABX8" s="27"/>
      <c r="ABY8" s="27"/>
      <c r="ABZ8" s="27"/>
      <c r="ACA8" s="27"/>
      <c r="ACB8" s="27"/>
      <c r="ACC8" s="27"/>
      <c r="ACD8" s="27"/>
      <c r="ACE8" s="27"/>
      <c r="ACF8" s="27"/>
      <c r="ACG8" s="27"/>
      <c r="ACH8" s="27"/>
      <c r="ACI8" s="27"/>
      <c r="ACJ8" s="27"/>
      <c r="ACK8" s="27"/>
      <c r="ACL8" s="27"/>
      <c r="ACM8" s="27"/>
      <c r="ACN8" s="27"/>
      <c r="ACO8" s="27"/>
      <c r="ACP8" s="27"/>
      <c r="ACQ8" s="27"/>
      <c r="ACR8" s="27"/>
      <c r="ACS8" s="27"/>
      <c r="ACT8" s="27"/>
      <c r="ACU8" s="27"/>
      <c r="ACV8" s="27"/>
      <c r="ACW8" s="27"/>
      <c r="ACX8" s="27"/>
      <c r="ACY8" s="27"/>
      <c r="ACZ8" s="27"/>
      <c r="ADA8" s="27"/>
      <c r="ADB8" s="27"/>
      <c r="ADC8" s="27"/>
      <c r="ADD8" s="27"/>
      <c r="ADE8" s="27"/>
      <c r="ADF8" s="27"/>
      <c r="ADG8" s="27"/>
      <c r="ADH8" s="27"/>
      <c r="ADI8" s="27"/>
      <c r="ADJ8" s="27"/>
      <c r="ADK8" s="27"/>
      <c r="ADL8" s="27"/>
      <c r="ADM8" s="27"/>
      <c r="ADN8" s="27"/>
      <c r="ADO8" s="27"/>
      <c r="ADP8" s="27"/>
      <c r="ADQ8" s="27"/>
      <c r="ADR8" s="27"/>
      <c r="ADS8" s="27"/>
      <c r="ADT8" s="27"/>
      <c r="ADU8" s="27"/>
      <c r="ADV8" s="27"/>
      <c r="ADW8" s="27"/>
      <c r="ADX8" s="27"/>
      <c r="ADY8" s="27"/>
      <c r="ADZ8" s="27"/>
      <c r="AEA8" s="27"/>
      <c r="AEB8" s="27"/>
      <c r="AEC8" s="27"/>
      <c r="AED8" s="27"/>
      <c r="AEE8" s="27"/>
      <c r="AEF8" s="27"/>
      <c r="AEG8" s="27"/>
      <c r="AEH8" s="27"/>
      <c r="AEI8" s="27"/>
      <c r="AEJ8" s="27"/>
      <c r="AEK8" s="27"/>
      <c r="AEL8" s="27"/>
      <c r="AEM8" s="27"/>
      <c r="AEN8" s="27"/>
      <c r="AEO8" s="27"/>
      <c r="AEP8" s="27"/>
      <c r="AEQ8" s="27"/>
      <c r="AER8" s="27"/>
      <c r="AES8" s="27"/>
      <c r="AET8" s="27"/>
      <c r="AEU8" s="27"/>
      <c r="AEV8" s="27"/>
      <c r="AEW8" s="27"/>
      <c r="AEX8" s="27"/>
      <c r="AEY8" s="27"/>
      <c r="AEZ8" s="27"/>
      <c r="AFA8" s="27"/>
      <c r="AFB8" s="27"/>
      <c r="AFC8" s="27"/>
      <c r="AFD8" s="27"/>
      <c r="AFE8" s="27"/>
      <c r="AFF8" s="27"/>
      <c r="AFG8" s="27"/>
      <c r="AFH8" s="27"/>
      <c r="AFI8" s="27"/>
      <c r="AFJ8" s="27"/>
      <c r="AFK8" s="27"/>
      <c r="AFL8" s="27"/>
      <c r="AFM8" s="27"/>
      <c r="AFN8" s="27"/>
      <c r="AFO8" s="27"/>
      <c r="AFP8" s="27"/>
      <c r="AFQ8" s="27"/>
      <c r="AFR8" s="27"/>
      <c r="AFS8" s="27"/>
      <c r="AFT8" s="27"/>
      <c r="AFU8" s="27"/>
      <c r="AFV8" s="27"/>
      <c r="AFW8" s="27"/>
      <c r="AFX8" s="27"/>
      <c r="AFY8" s="27"/>
      <c r="AFZ8" s="27"/>
      <c r="AGA8" s="27"/>
      <c r="AGB8" s="27"/>
      <c r="AGC8" s="27"/>
      <c r="AGD8" s="27"/>
      <c r="AGE8" s="27"/>
      <c r="AGF8" s="27"/>
      <c r="AGG8" s="27"/>
      <c r="AGH8" s="27"/>
      <c r="AGI8" s="27"/>
      <c r="AGJ8" s="27"/>
      <c r="AGK8" s="27"/>
      <c r="AGL8" s="27"/>
      <c r="AGM8" s="27"/>
      <c r="AGN8" s="27"/>
      <c r="AGO8" s="27"/>
      <c r="AGP8" s="27"/>
      <c r="AGQ8" s="27"/>
      <c r="AGR8" s="27"/>
      <c r="AGS8" s="27"/>
      <c r="AGT8" s="27"/>
      <c r="AGU8" s="27"/>
      <c r="AGV8" s="27"/>
      <c r="AGW8" s="27"/>
      <c r="AGX8" s="27"/>
      <c r="AGY8" s="27"/>
      <c r="AGZ8" s="27"/>
      <c r="AHA8" s="27"/>
      <c r="AHB8" s="27"/>
      <c r="AHC8" s="27"/>
      <c r="AHD8" s="27"/>
      <c r="AHE8" s="27"/>
      <c r="AHF8" s="27"/>
      <c r="AHG8" s="27"/>
      <c r="AHH8" s="27"/>
      <c r="AHI8" s="27"/>
      <c r="AHJ8" s="27"/>
      <c r="AHK8" s="27"/>
      <c r="AHL8" s="27"/>
      <c r="AHM8" s="27"/>
      <c r="AHN8" s="27"/>
      <c r="AHO8" s="27"/>
      <c r="AHP8" s="27"/>
      <c r="AHQ8" s="27"/>
      <c r="AHR8" s="27"/>
      <c r="AHS8" s="27"/>
      <c r="AHT8" s="27"/>
      <c r="AHU8" s="27"/>
      <c r="AHV8" s="27"/>
      <c r="AHW8" s="27"/>
      <c r="AHX8" s="27"/>
      <c r="AHY8" s="27"/>
      <c r="AHZ8" s="27"/>
      <c r="AIA8" s="27"/>
      <c r="AIB8" s="27"/>
      <c r="AIC8" s="27"/>
      <c r="AID8" s="27"/>
      <c r="AIE8" s="27"/>
      <c r="AIF8" s="27"/>
      <c r="AIG8" s="27"/>
      <c r="AIH8" s="27"/>
      <c r="AII8" s="27"/>
      <c r="AIJ8" s="27"/>
      <c r="AIK8" s="27"/>
      <c r="AIL8" s="27"/>
      <c r="AIM8" s="27"/>
      <c r="AIN8" s="27"/>
      <c r="AIO8" s="27"/>
      <c r="AIP8" s="27"/>
      <c r="AIQ8" s="27"/>
      <c r="AIR8" s="27"/>
      <c r="AIS8" s="27"/>
      <c r="AIT8" s="27"/>
      <c r="AIU8" s="27"/>
      <c r="AIV8" s="27"/>
      <c r="AIW8" s="27"/>
      <c r="AIX8" s="27"/>
      <c r="AIY8" s="27"/>
      <c r="AIZ8" s="27"/>
      <c r="AJA8" s="27"/>
      <c r="AJB8" s="27"/>
      <c r="AJC8" s="27"/>
      <c r="AJD8" s="27"/>
      <c r="AJE8" s="27"/>
      <c r="AJF8" s="27"/>
      <c r="AJG8" s="27"/>
      <c r="AJH8" s="27"/>
      <c r="AJI8" s="27"/>
      <c r="AJJ8" s="27"/>
      <c r="AJK8" s="27"/>
      <c r="AJL8" s="27"/>
      <c r="AJM8" s="27"/>
      <c r="AJN8" s="27"/>
      <c r="AJO8" s="27"/>
      <c r="AJP8" s="27"/>
      <c r="AJQ8" s="27"/>
      <c r="AJR8" s="27"/>
      <c r="AJS8" s="27"/>
      <c r="AJT8" s="27"/>
      <c r="AJU8" s="27"/>
      <c r="AJV8" s="27"/>
      <c r="AJW8" s="27"/>
      <c r="AJX8" s="27"/>
      <c r="AJY8" s="27"/>
      <c r="AJZ8" s="27"/>
      <c r="AKA8" s="27"/>
      <c r="AKB8" s="27"/>
      <c r="AKC8" s="27"/>
      <c r="AKD8" s="27"/>
      <c r="AKE8" s="27"/>
      <c r="AKF8" s="27"/>
      <c r="AKG8" s="27"/>
      <c r="AKH8" s="27"/>
      <c r="AKI8" s="27"/>
      <c r="AKJ8" s="27"/>
      <c r="AKK8" s="27"/>
      <c r="AKL8" s="27"/>
      <c r="AKM8" s="27"/>
      <c r="AKN8" s="27"/>
      <c r="AKO8" s="27"/>
      <c r="AKP8" s="27"/>
      <c r="AKQ8" s="27"/>
      <c r="AKR8" s="27"/>
      <c r="AKS8" s="27"/>
      <c r="AKT8" s="27"/>
      <c r="AKU8" s="27"/>
      <c r="AKV8" s="27"/>
      <c r="AKW8" s="27"/>
      <c r="AKX8" s="27"/>
      <c r="AKY8" s="27"/>
      <c r="AKZ8" s="27"/>
      <c r="ALA8" s="27"/>
      <c r="ALB8" s="27"/>
      <c r="ALC8" s="27"/>
      <c r="ALD8" s="27"/>
      <c r="ALE8" s="27"/>
      <c r="ALF8" s="27"/>
      <c r="ALG8" s="27"/>
      <c r="ALH8" s="27"/>
      <c r="ALI8" s="27"/>
      <c r="ALJ8" s="27"/>
      <c r="ALK8" s="27"/>
      <c r="ALL8" s="27"/>
      <c r="ALM8" s="27"/>
      <c r="ALN8" s="27"/>
      <c r="ALO8" s="27"/>
      <c r="ALP8" s="27"/>
      <c r="ALQ8" s="27"/>
      <c r="ALR8" s="27"/>
      <c r="ALS8" s="27"/>
      <c r="ALT8" s="27"/>
      <c r="ALU8" s="27"/>
      <c r="ALV8" s="27"/>
      <c r="ALW8" s="27"/>
      <c r="ALX8" s="27"/>
      <c r="ALY8" s="27"/>
      <c r="ALZ8" s="27"/>
      <c r="AMA8" s="27"/>
      <c r="AMB8" s="27"/>
      <c r="AMC8" s="27"/>
      <c r="AMD8" s="27"/>
      <c r="AME8" s="27"/>
      <c r="AMF8" s="27"/>
      <c r="AMG8" s="27"/>
      <c r="AMH8" s="27"/>
      <c r="AMI8" s="27"/>
      <c r="AMJ8" s="27"/>
      <c r="AMK8" s="27"/>
    </row>
    <row r="9" spans="1:1025" s="33" customFormat="1" ht="17.25" customHeight="1" outlineLevel="1" x14ac:dyDescent="0.25">
      <c r="A9" s="27"/>
      <c r="B9" s="28"/>
      <c r="C9" s="28"/>
      <c r="D9" s="28"/>
      <c r="E9" s="28"/>
      <c r="F9" s="28"/>
      <c r="G9" s="28"/>
      <c r="H9" s="27"/>
      <c r="I9" s="27"/>
      <c r="J9" s="28"/>
      <c r="K9" s="28"/>
      <c r="L9" s="28"/>
      <c r="M9" s="28"/>
      <c r="N9" s="28"/>
      <c r="O9" s="29"/>
      <c r="P9" s="28"/>
      <c r="Q9" s="28"/>
      <c r="R9" s="28"/>
      <c r="S9" s="28"/>
      <c r="T9" s="27"/>
      <c r="U9" s="27"/>
      <c r="V9" s="27"/>
      <c r="W9" s="27" t="s">
        <v>203</v>
      </c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  <c r="FC9" s="27"/>
      <c r="FD9" s="27"/>
      <c r="FE9" s="27"/>
      <c r="FF9" s="27"/>
      <c r="FG9" s="27"/>
      <c r="FH9" s="27"/>
      <c r="FI9" s="27"/>
      <c r="FJ9" s="27"/>
      <c r="FK9" s="27"/>
      <c r="FL9" s="27"/>
      <c r="FM9" s="27"/>
      <c r="FN9" s="27"/>
      <c r="FO9" s="27"/>
      <c r="FP9" s="27"/>
      <c r="FQ9" s="27"/>
      <c r="FR9" s="27"/>
      <c r="FS9" s="27"/>
      <c r="FT9" s="27"/>
      <c r="FU9" s="27"/>
      <c r="FV9" s="27"/>
      <c r="FW9" s="27"/>
      <c r="FX9" s="27"/>
      <c r="FY9" s="27"/>
      <c r="FZ9" s="27"/>
      <c r="GA9" s="27"/>
      <c r="GB9" s="27"/>
      <c r="GC9" s="27"/>
      <c r="GD9" s="27"/>
      <c r="GE9" s="27"/>
      <c r="GF9" s="27"/>
      <c r="GG9" s="27"/>
      <c r="GH9" s="27"/>
      <c r="GI9" s="27"/>
      <c r="GJ9" s="27"/>
      <c r="GK9" s="27"/>
      <c r="GL9" s="27"/>
      <c r="GM9" s="27"/>
      <c r="GN9" s="27"/>
      <c r="GO9" s="27"/>
      <c r="GP9" s="27"/>
      <c r="GQ9" s="27"/>
      <c r="GR9" s="27"/>
      <c r="GS9" s="27"/>
      <c r="GT9" s="27"/>
      <c r="GU9" s="27"/>
      <c r="GV9" s="27"/>
      <c r="GW9" s="27"/>
      <c r="GX9" s="27"/>
      <c r="GY9" s="27"/>
      <c r="GZ9" s="27"/>
      <c r="HA9" s="27"/>
      <c r="HB9" s="27"/>
      <c r="HC9" s="27"/>
      <c r="HD9" s="27"/>
      <c r="HE9" s="27"/>
      <c r="HF9" s="27"/>
      <c r="HG9" s="27"/>
      <c r="HH9" s="27"/>
      <c r="HI9" s="27"/>
      <c r="HJ9" s="27"/>
      <c r="HK9" s="27"/>
      <c r="HL9" s="27"/>
      <c r="HM9" s="27"/>
      <c r="HN9" s="27"/>
      <c r="HO9" s="27"/>
      <c r="HP9" s="27"/>
      <c r="HQ9" s="27"/>
      <c r="HR9" s="27"/>
      <c r="HS9" s="27"/>
      <c r="HT9" s="27"/>
      <c r="HU9" s="27"/>
      <c r="HV9" s="27"/>
      <c r="HW9" s="27"/>
      <c r="HX9" s="27"/>
      <c r="HY9" s="27"/>
      <c r="HZ9" s="27"/>
      <c r="IA9" s="27"/>
      <c r="IB9" s="27"/>
      <c r="IC9" s="27"/>
      <c r="ID9" s="27"/>
      <c r="IE9" s="27"/>
      <c r="IF9" s="27"/>
      <c r="IG9" s="27"/>
      <c r="IH9" s="27"/>
      <c r="II9" s="27"/>
      <c r="IJ9" s="27"/>
      <c r="IK9" s="27"/>
      <c r="IL9" s="27"/>
      <c r="IM9" s="27"/>
      <c r="IN9" s="27"/>
      <c r="IO9" s="27"/>
      <c r="IP9" s="27"/>
      <c r="IQ9" s="27"/>
      <c r="IR9" s="27"/>
      <c r="IS9" s="27"/>
      <c r="IT9" s="27"/>
      <c r="IU9" s="27"/>
      <c r="IV9" s="27"/>
      <c r="IW9" s="27"/>
      <c r="IX9" s="27"/>
      <c r="IY9" s="27"/>
      <c r="IZ9" s="27"/>
      <c r="JA9" s="27"/>
      <c r="JB9" s="27"/>
      <c r="JC9" s="27"/>
      <c r="JD9" s="27"/>
      <c r="JE9" s="27"/>
      <c r="JF9" s="27"/>
      <c r="JG9" s="27"/>
      <c r="JH9" s="27"/>
      <c r="JI9" s="27"/>
      <c r="JJ9" s="27"/>
      <c r="JK9" s="27"/>
      <c r="JL9" s="27"/>
      <c r="JM9" s="27"/>
      <c r="JN9" s="27"/>
      <c r="JO9" s="27"/>
      <c r="JP9" s="27"/>
      <c r="JQ9" s="27"/>
      <c r="JR9" s="27"/>
      <c r="JS9" s="27"/>
      <c r="JT9" s="27"/>
      <c r="JU9" s="27"/>
      <c r="JV9" s="27"/>
      <c r="JW9" s="27"/>
      <c r="JX9" s="27"/>
      <c r="JY9" s="27"/>
      <c r="JZ9" s="27"/>
      <c r="KA9" s="27"/>
      <c r="KB9" s="27"/>
      <c r="KC9" s="27"/>
      <c r="KD9" s="27"/>
      <c r="KE9" s="27"/>
      <c r="KF9" s="27"/>
      <c r="KG9" s="27"/>
      <c r="KH9" s="27"/>
      <c r="KI9" s="27"/>
      <c r="KJ9" s="27"/>
      <c r="KK9" s="27"/>
      <c r="KL9" s="27"/>
      <c r="KM9" s="27"/>
      <c r="KN9" s="27"/>
      <c r="KO9" s="27"/>
      <c r="KP9" s="27"/>
      <c r="KQ9" s="27"/>
      <c r="KR9" s="27"/>
      <c r="KS9" s="27"/>
      <c r="KT9" s="27"/>
      <c r="KU9" s="27"/>
      <c r="KV9" s="27"/>
      <c r="KW9" s="27"/>
      <c r="KX9" s="27"/>
      <c r="KY9" s="27"/>
      <c r="KZ9" s="27"/>
      <c r="LA9" s="27"/>
      <c r="LB9" s="27"/>
      <c r="LC9" s="27"/>
      <c r="LD9" s="27"/>
      <c r="LE9" s="27"/>
      <c r="LF9" s="27"/>
      <c r="LG9" s="27"/>
      <c r="LH9" s="27"/>
      <c r="LI9" s="27"/>
      <c r="LJ9" s="27"/>
      <c r="LK9" s="27"/>
      <c r="LL9" s="27"/>
      <c r="LM9" s="27"/>
      <c r="LN9" s="27"/>
      <c r="LO9" s="27"/>
      <c r="LP9" s="27"/>
      <c r="LQ9" s="27"/>
      <c r="LR9" s="27"/>
      <c r="LS9" s="27"/>
      <c r="LT9" s="27"/>
      <c r="LU9" s="27"/>
      <c r="LV9" s="27"/>
      <c r="LW9" s="27"/>
      <c r="LX9" s="27"/>
      <c r="LY9" s="27"/>
      <c r="LZ9" s="27"/>
      <c r="MA9" s="27"/>
      <c r="MB9" s="27"/>
      <c r="MC9" s="27"/>
      <c r="MD9" s="27"/>
      <c r="ME9" s="27"/>
      <c r="MF9" s="27"/>
      <c r="MG9" s="27"/>
      <c r="MH9" s="27"/>
      <c r="MI9" s="27"/>
      <c r="MJ9" s="27"/>
      <c r="MK9" s="27"/>
      <c r="ML9" s="27"/>
      <c r="MM9" s="27"/>
      <c r="MN9" s="27"/>
      <c r="MO9" s="27"/>
      <c r="MP9" s="27"/>
      <c r="MQ9" s="27"/>
      <c r="MR9" s="27"/>
      <c r="MS9" s="27"/>
      <c r="MT9" s="27"/>
      <c r="MU9" s="27"/>
      <c r="MV9" s="27"/>
      <c r="MW9" s="27"/>
      <c r="MX9" s="27"/>
      <c r="MY9" s="27"/>
      <c r="MZ9" s="27"/>
      <c r="NA9" s="27"/>
      <c r="NB9" s="27"/>
      <c r="NC9" s="27"/>
      <c r="ND9" s="27"/>
      <c r="NE9" s="27"/>
      <c r="NF9" s="27"/>
      <c r="NG9" s="27"/>
      <c r="NH9" s="27"/>
      <c r="NI9" s="27"/>
      <c r="NJ9" s="27"/>
      <c r="NK9" s="27"/>
      <c r="NL9" s="27"/>
      <c r="NM9" s="27"/>
      <c r="NN9" s="27"/>
      <c r="NO9" s="27"/>
      <c r="NP9" s="27"/>
      <c r="NQ9" s="27"/>
      <c r="NR9" s="27"/>
      <c r="NS9" s="27"/>
      <c r="NT9" s="27"/>
      <c r="NU9" s="27"/>
      <c r="NV9" s="27"/>
      <c r="NW9" s="27"/>
      <c r="NX9" s="27"/>
      <c r="NY9" s="27"/>
      <c r="NZ9" s="27"/>
      <c r="OA9" s="27"/>
      <c r="OB9" s="27"/>
      <c r="OC9" s="27"/>
      <c r="OD9" s="27"/>
      <c r="OE9" s="27"/>
      <c r="OF9" s="27"/>
      <c r="OG9" s="27"/>
      <c r="OH9" s="27"/>
      <c r="OI9" s="27"/>
      <c r="OJ9" s="27"/>
      <c r="OK9" s="27"/>
      <c r="OL9" s="27"/>
      <c r="OM9" s="27"/>
      <c r="ON9" s="27"/>
      <c r="OO9" s="27"/>
      <c r="OP9" s="27"/>
      <c r="OQ9" s="27"/>
      <c r="OR9" s="27"/>
      <c r="OS9" s="27"/>
      <c r="OT9" s="27"/>
      <c r="OU9" s="27"/>
      <c r="OV9" s="27"/>
      <c r="OW9" s="27"/>
      <c r="OX9" s="27"/>
      <c r="OY9" s="27"/>
      <c r="OZ9" s="27"/>
      <c r="PA9" s="27"/>
      <c r="PB9" s="27"/>
      <c r="PC9" s="27"/>
      <c r="PD9" s="27"/>
      <c r="PE9" s="27"/>
      <c r="PF9" s="27"/>
      <c r="PG9" s="27"/>
      <c r="PH9" s="27"/>
      <c r="PI9" s="27"/>
      <c r="PJ9" s="27"/>
      <c r="PK9" s="27"/>
      <c r="PL9" s="27"/>
      <c r="PM9" s="27"/>
      <c r="PN9" s="27"/>
      <c r="PO9" s="27"/>
      <c r="PP9" s="27"/>
      <c r="PQ9" s="27"/>
      <c r="PR9" s="27"/>
      <c r="PS9" s="27"/>
      <c r="PT9" s="27"/>
      <c r="PU9" s="27"/>
      <c r="PV9" s="27"/>
      <c r="PW9" s="27"/>
      <c r="PX9" s="27"/>
      <c r="PY9" s="27"/>
      <c r="PZ9" s="27"/>
      <c r="QA9" s="27"/>
      <c r="QB9" s="27"/>
      <c r="QC9" s="27"/>
      <c r="QD9" s="27"/>
      <c r="QE9" s="27"/>
      <c r="QF9" s="27"/>
      <c r="QG9" s="27"/>
      <c r="QH9" s="27"/>
      <c r="QI9" s="27"/>
      <c r="QJ9" s="27"/>
      <c r="QK9" s="27"/>
      <c r="QL9" s="27"/>
      <c r="QM9" s="27"/>
      <c r="QN9" s="27"/>
      <c r="QO9" s="27"/>
      <c r="QP9" s="27"/>
      <c r="QQ9" s="27"/>
      <c r="QR9" s="27"/>
      <c r="QS9" s="27"/>
      <c r="QT9" s="27"/>
      <c r="QU9" s="27"/>
      <c r="QV9" s="27"/>
      <c r="QW9" s="27"/>
      <c r="QX9" s="27"/>
      <c r="QY9" s="27"/>
      <c r="QZ9" s="27"/>
      <c r="RA9" s="27"/>
      <c r="RB9" s="27"/>
      <c r="RC9" s="27"/>
      <c r="RD9" s="27"/>
      <c r="RE9" s="27"/>
      <c r="RF9" s="27"/>
      <c r="RG9" s="27"/>
      <c r="RH9" s="27"/>
      <c r="RI9" s="27"/>
      <c r="RJ9" s="27"/>
      <c r="RK9" s="27"/>
      <c r="RL9" s="27"/>
      <c r="RM9" s="27"/>
      <c r="RN9" s="27"/>
      <c r="RO9" s="27"/>
      <c r="RP9" s="27"/>
      <c r="RQ9" s="27"/>
      <c r="RR9" s="27"/>
      <c r="RS9" s="27"/>
      <c r="RT9" s="27"/>
      <c r="RU9" s="27"/>
      <c r="RV9" s="27"/>
      <c r="RW9" s="27"/>
      <c r="RX9" s="27"/>
      <c r="RY9" s="27"/>
      <c r="RZ9" s="27"/>
      <c r="SA9" s="27"/>
      <c r="SB9" s="27"/>
      <c r="SC9" s="27"/>
      <c r="SD9" s="27"/>
      <c r="SE9" s="27"/>
      <c r="SF9" s="27"/>
      <c r="SG9" s="27"/>
      <c r="SH9" s="27"/>
      <c r="SI9" s="27"/>
      <c r="SJ9" s="27"/>
      <c r="SK9" s="27"/>
      <c r="SL9" s="27"/>
      <c r="SM9" s="27"/>
      <c r="SN9" s="27"/>
      <c r="SO9" s="27"/>
      <c r="SP9" s="27"/>
      <c r="SQ9" s="27"/>
      <c r="SR9" s="27"/>
      <c r="SS9" s="27"/>
      <c r="ST9" s="27"/>
      <c r="SU9" s="27"/>
      <c r="SV9" s="27"/>
      <c r="SW9" s="27"/>
      <c r="SX9" s="27"/>
      <c r="SY9" s="27"/>
      <c r="SZ9" s="27"/>
      <c r="TA9" s="27"/>
      <c r="TB9" s="27"/>
      <c r="TC9" s="27"/>
      <c r="TD9" s="27"/>
      <c r="TE9" s="27"/>
      <c r="TF9" s="27"/>
      <c r="TG9" s="27"/>
      <c r="TH9" s="27"/>
      <c r="TI9" s="27"/>
      <c r="TJ9" s="27"/>
      <c r="TK9" s="27"/>
      <c r="TL9" s="27"/>
      <c r="TM9" s="27"/>
      <c r="TN9" s="27"/>
      <c r="TO9" s="27"/>
      <c r="TP9" s="27"/>
      <c r="TQ9" s="27"/>
      <c r="TR9" s="27"/>
      <c r="TS9" s="27"/>
      <c r="TT9" s="27"/>
      <c r="TU9" s="27"/>
      <c r="TV9" s="27"/>
      <c r="TW9" s="27"/>
      <c r="TX9" s="27"/>
      <c r="TY9" s="27"/>
      <c r="TZ9" s="27"/>
      <c r="UA9" s="27"/>
      <c r="UB9" s="27"/>
      <c r="UC9" s="27"/>
      <c r="UD9" s="27"/>
      <c r="UE9" s="27"/>
      <c r="UF9" s="27"/>
      <c r="UG9" s="27"/>
      <c r="UH9" s="27"/>
      <c r="UI9" s="27"/>
      <c r="UJ9" s="27"/>
      <c r="UK9" s="27"/>
      <c r="UL9" s="27"/>
      <c r="UM9" s="27"/>
      <c r="UN9" s="27"/>
      <c r="UO9" s="27"/>
      <c r="UP9" s="27"/>
      <c r="UQ9" s="27"/>
      <c r="UR9" s="27"/>
      <c r="US9" s="27"/>
      <c r="UT9" s="27"/>
      <c r="UU9" s="27"/>
      <c r="UV9" s="27"/>
      <c r="UW9" s="27"/>
      <c r="UX9" s="27"/>
      <c r="UY9" s="27"/>
      <c r="UZ9" s="27"/>
      <c r="VA9" s="27"/>
      <c r="VB9" s="27"/>
      <c r="VC9" s="27"/>
      <c r="VD9" s="27"/>
      <c r="VE9" s="27"/>
      <c r="VF9" s="27"/>
      <c r="VG9" s="27"/>
      <c r="VH9" s="27"/>
      <c r="VI9" s="27"/>
      <c r="VJ9" s="27"/>
      <c r="VK9" s="27"/>
      <c r="VL9" s="27"/>
      <c r="VM9" s="27"/>
      <c r="VN9" s="27"/>
      <c r="VO9" s="27"/>
      <c r="VP9" s="27"/>
      <c r="VQ9" s="27"/>
      <c r="VR9" s="27"/>
      <c r="VS9" s="27"/>
      <c r="VT9" s="27"/>
      <c r="VU9" s="27"/>
      <c r="VV9" s="27"/>
      <c r="VW9" s="27"/>
      <c r="VX9" s="27"/>
      <c r="VY9" s="27"/>
      <c r="VZ9" s="27"/>
      <c r="WA9" s="27"/>
      <c r="WB9" s="27"/>
      <c r="WC9" s="27"/>
      <c r="WD9" s="27"/>
      <c r="WE9" s="27"/>
      <c r="WF9" s="27"/>
      <c r="WG9" s="27"/>
      <c r="WH9" s="27"/>
      <c r="WI9" s="27"/>
      <c r="WJ9" s="27"/>
      <c r="WK9" s="27"/>
      <c r="WL9" s="27"/>
      <c r="WM9" s="27"/>
      <c r="WN9" s="27"/>
      <c r="WO9" s="27"/>
      <c r="WP9" s="27"/>
      <c r="WQ9" s="27"/>
      <c r="WR9" s="27"/>
      <c r="WS9" s="27"/>
      <c r="WT9" s="27"/>
      <c r="WU9" s="27"/>
      <c r="WV9" s="27"/>
      <c r="WW9" s="27"/>
      <c r="WX9" s="27"/>
      <c r="WY9" s="27"/>
      <c r="WZ9" s="27"/>
      <c r="XA9" s="27"/>
      <c r="XB9" s="27"/>
      <c r="XC9" s="27"/>
      <c r="XD9" s="27"/>
      <c r="XE9" s="27"/>
      <c r="XF9" s="27"/>
      <c r="XG9" s="27"/>
      <c r="XH9" s="27"/>
      <c r="XI9" s="27"/>
      <c r="XJ9" s="27"/>
      <c r="XK9" s="27"/>
      <c r="XL9" s="27"/>
      <c r="XM9" s="27"/>
      <c r="XN9" s="27"/>
      <c r="XO9" s="27"/>
      <c r="XP9" s="27"/>
      <c r="XQ9" s="27"/>
      <c r="XR9" s="27"/>
      <c r="XS9" s="27"/>
      <c r="XT9" s="27"/>
      <c r="XU9" s="27"/>
      <c r="XV9" s="27"/>
      <c r="XW9" s="27"/>
      <c r="XX9" s="27"/>
      <c r="XY9" s="27"/>
      <c r="XZ9" s="27"/>
      <c r="YA9" s="27"/>
      <c r="YB9" s="27"/>
      <c r="YC9" s="27"/>
      <c r="YD9" s="27"/>
      <c r="YE9" s="27"/>
      <c r="YF9" s="27"/>
      <c r="YG9" s="27"/>
      <c r="YH9" s="27"/>
      <c r="YI9" s="27"/>
      <c r="YJ9" s="27"/>
      <c r="YK9" s="27"/>
      <c r="YL9" s="27"/>
      <c r="YM9" s="27"/>
      <c r="YN9" s="27"/>
      <c r="YO9" s="27"/>
      <c r="YP9" s="27"/>
      <c r="YQ9" s="27"/>
      <c r="YR9" s="27"/>
      <c r="YS9" s="27"/>
      <c r="YT9" s="27"/>
      <c r="YU9" s="27"/>
      <c r="YV9" s="27"/>
      <c r="YW9" s="27"/>
      <c r="YX9" s="27"/>
      <c r="YY9" s="27"/>
      <c r="YZ9" s="27"/>
      <c r="ZA9" s="27"/>
      <c r="ZB9" s="27"/>
      <c r="ZC9" s="27"/>
      <c r="ZD9" s="27"/>
      <c r="ZE9" s="27"/>
      <c r="ZF9" s="27"/>
      <c r="ZG9" s="27"/>
      <c r="ZH9" s="27"/>
      <c r="ZI9" s="27"/>
      <c r="ZJ9" s="27"/>
      <c r="ZK9" s="27"/>
      <c r="ZL9" s="27"/>
      <c r="ZM9" s="27"/>
      <c r="ZN9" s="27"/>
      <c r="ZO9" s="27"/>
      <c r="ZP9" s="27"/>
      <c r="ZQ9" s="27"/>
      <c r="ZR9" s="27"/>
      <c r="ZS9" s="27"/>
      <c r="ZT9" s="27"/>
      <c r="ZU9" s="27"/>
      <c r="ZV9" s="27"/>
      <c r="ZW9" s="27"/>
      <c r="ZX9" s="27"/>
      <c r="ZY9" s="27"/>
      <c r="ZZ9" s="27"/>
      <c r="AAA9" s="27"/>
      <c r="AAB9" s="27"/>
      <c r="AAC9" s="27"/>
      <c r="AAD9" s="27"/>
      <c r="AAE9" s="27"/>
      <c r="AAF9" s="27"/>
      <c r="AAG9" s="27"/>
      <c r="AAH9" s="27"/>
      <c r="AAI9" s="27"/>
      <c r="AAJ9" s="27"/>
      <c r="AAK9" s="27"/>
      <c r="AAL9" s="27"/>
      <c r="AAM9" s="27"/>
      <c r="AAN9" s="27"/>
      <c r="AAO9" s="27"/>
      <c r="AAP9" s="27"/>
      <c r="AAQ9" s="27"/>
      <c r="AAR9" s="27"/>
      <c r="AAS9" s="27"/>
      <c r="AAT9" s="27"/>
      <c r="AAU9" s="27"/>
      <c r="AAV9" s="27"/>
      <c r="AAW9" s="27"/>
      <c r="AAX9" s="27"/>
      <c r="AAY9" s="27"/>
      <c r="AAZ9" s="27"/>
      <c r="ABA9" s="27"/>
      <c r="ABB9" s="27"/>
      <c r="ABC9" s="27"/>
      <c r="ABD9" s="27"/>
      <c r="ABE9" s="27"/>
      <c r="ABF9" s="27"/>
      <c r="ABG9" s="27"/>
      <c r="ABH9" s="27"/>
      <c r="ABI9" s="27"/>
      <c r="ABJ9" s="27"/>
      <c r="ABK9" s="27"/>
      <c r="ABL9" s="27"/>
      <c r="ABM9" s="27"/>
      <c r="ABN9" s="27"/>
      <c r="ABO9" s="27"/>
      <c r="ABP9" s="27"/>
      <c r="ABQ9" s="27"/>
      <c r="ABR9" s="27"/>
      <c r="ABS9" s="27"/>
      <c r="ABT9" s="27"/>
      <c r="ABU9" s="27"/>
      <c r="ABV9" s="27"/>
      <c r="ABW9" s="27"/>
      <c r="ABX9" s="27"/>
      <c r="ABY9" s="27"/>
      <c r="ABZ9" s="27"/>
      <c r="ACA9" s="27"/>
      <c r="ACB9" s="27"/>
      <c r="ACC9" s="27"/>
      <c r="ACD9" s="27"/>
      <c r="ACE9" s="27"/>
      <c r="ACF9" s="27"/>
      <c r="ACG9" s="27"/>
      <c r="ACH9" s="27"/>
      <c r="ACI9" s="27"/>
      <c r="ACJ9" s="27"/>
      <c r="ACK9" s="27"/>
      <c r="ACL9" s="27"/>
      <c r="ACM9" s="27"/>
      <c r="ACN9" s="27"/>
      <c r="ACO9" s="27"/>
      <c r="ACP9" s="27"/>
      <c r="ACQ9" s="27"/>
      <c r="ACR9" s="27"/>
      <c r="ACS9" s="27"/>
      <c r="ACT9" s="27"/>
      <c r="ACU9" s="27"/>
      <c r="ACV9" s="27"/>
      <c r="ACW9" s="27"/>
      <c r="ACX9" s="27"/>
      <c r="ACY9" s="27"/>
      <c r="ACZ9" s="27"/>
      <c r="ADA9" s="27"/>
      <c r="ADB9" s="27"/>
      <c r="ADC9" s="27"/>
      <c r="ADD9" s="27"/>
      <c r="ADE9" s="27"/>
      <c r="ADF9" s="27"/>
      <c r="ADG9" s="27"/>
      <c r="ADH9" s="27"/>
      <c r="ADI9" s="27"/>
      <c r="ADJ9" s="27"/>
      <c r="ADK9" s="27"/>
      <c r="ADL9" s="27"/>
      <c r="ADM9" s="27"/>
      <c r="ADN9" s="27"/>
      <c r="ADO9" s="27"/>
      <c r="ADP9" s="27"/>
      <c r="ADQ9" s="27"/>
      <c r="ADR9" s="27"/>
      <c r="ADS9" s="27"/>
      <c r="ADT9" s="27"/>
      <c r="ADU9" s="27"/>
      <c r="ADV9" s="27"/>
      <c r="ADW9" s="27"/>
      <c r="ADX9" s="27"/>
      <c r="ADY9" s="27"/>
      <c r="ADZ9" s="27"/>
      <c r="AEA9" s="27"/>
      <c r="AEB9" s="27"/>
      <c r="AEC9" s="27"/>
      <c r="AED9" s="27"/>
      <c r="AEE9" s="27"/>
      <c r="AEF9" s="27"/>
      <c r="AEG9" s="27"/>
      <c r="AEH9" s="27"/>
      <c r="AEI9" s="27"/>
      <c r="AEJ9" s="27"/>
      <c r="AEK9" s="27"/>
      <c r="AEL9" s="27"/>
      <c r="AEM9" s="27"/>
      <c r="AEN9" s="27"/>
      <c r="AEO9" s="27"/>
      <c r="AEP9" s="27"/>
      <c r="AEQ9" s="27"/>
      <c r="AER9" s="27"/>
      <c r="AES9" s="27"/>
      <c r="AET9" s="27"/>
      <c r="AEU9" s="27"/>
      <c r="AEV9" s="27"/>
      <c r="AEW9" s="27"/>
      <c r="AEX9" s="27"/>
      <c r="AEY9" s="27"/>
      <c r="AEZ9" s="27"/>
      <c r="AFA9" s="27"/>
      <c r="AFB9" s="27"/>
      <c r="AFC9" s="27"/>
      <c r="AFD9" s="27"/>
      <c r="AFE9" s="27"/>
      <c r="AFF9" s="27"/>
      <c r="AFG9" s="27"/>
      <c r="AFH9" s="27"/>
      <c r="AFI9" s="27"/>
      <c r="AFJ9" s="27"/>
      <c r="AFK9" s="27"/>
      <c r="AFL9" s="27"/>
      <c r="AFM9" s="27"/>
      <c r="AFN9" s="27"/>
      <c r="AFO9" s="27"/>
      <c r="AFP9" s="27"/>
      <c r="AFQ9" s="27"/>
      <c r="AFR9" s="27"/>
      <c r="AFS9" s="27"/>
      <c r="AFT9" s="27"/>
      <c r="AFU9" s="27"/>
      <c r="AFV9" s="27"/>
      <c r="AFW9" s="27"/>
      <c r="AFX9" s="27"/>
      <c r="AFY9" s="27"/>
      <c r="AFZ9" s="27"/>
      <c r="AGA9" s="27"/>
      <c r="AGB9" s="27"/>
      <c r="AGC9" s="27"/>
      <c r="AGD9" s="27"/>
      <c r="AGE9" s="27"/>
      <c r="AGF9" s="27"/>
      <c r="AGG9" s="27"/>
      <c r="AGH9" s="27"/>
      <c r="AGI9" s="27"/>
      <c r="AGJ9" s="27"/>
      <c r="AGK9" s="27"/>
      <c r="AGL9" s="27"/>
      <c r="AGM9" s="27"/>
      <c r="AGN9" s="27"/>
      <c r="AGO9" s="27"/>
      <c r="AGP9" s="27"/>
      <c r="AGQ9" s="27"/>
      <c r="AGR9" s="27"/>
      <c r="AGS9" s="27"/>
      <c r="AGT9" s="27"/>
      <c r="AGU9" s="27"/>
      <c r="AGV9" s="27"/>
      <c r="AGW9" s="27"/>
      <c r="AGX9" s="27"/>
      <c r="AGY9" s="27"/>
      <c r="AGZ9" s="27"/>
      <c r="AHA9" s="27"/>
      <c r="AHB9" s="27"/>
      <c r="AHC9" s="27"/>
      <c r="AHD9" s="27"/>
      <c r="AHE9" s="27"/>
      <c r="AHF9" s="27"/>
      <c r="AHG9" s="27"/>
      <c r="AHH9" s="27"/>
      <c r="AHI9" s="27"/>
      <c r="AHJ9" s="27"/>
      <c r="AHK9" s="27"/>
      <c r="AHL9" s="27"/>
      <c r="AHM9" s="27"/>
      <c r="AHN9" s="27"/>
      <c r="AHO9" s="27"/>
      <c r="AHP9" s="27"/>
      <c r="AHQ9" s="27"/>
      <c r="AHR9" s="27"/>
      <c r="AHS9" s="27"/>
      <c r="AHT9" s="27"/>
      <c r="AHU9" s="27"/>
      <c r="AHV9" s="27"/>
      <c r="AHW9" s="27"/>
      <c r="AHX9" s="27"/>
      <c r="AHY9" s="27"/>
      <c r="AHZ9" s="27"/>
      <c r="AIA9" s="27"/>
      <c r="AIB9" s="27"/>
      <c r="AIC9" s="27"/>
      <c r="AID9" s="27"/>
      <c r="AIE9" s="27"/>
      <c r="AIF9" s="27"/>
      <c r="AIG9" s="27"/>
      <c r="AIH9" s="27"/>
      <c r="AII9" s="27"/>
      <c r="AIJ9" s="27"/>
      <c r="AIK9" s="27"/>
      <c r="AIL9" s="27"/>
      <c r="AIM9" s="27"/>
      <c r="AIN9" s="27"/>
      <c r="AIO9" s="27"/>
      <c r="AIP9" s="27"/>
      <c r="AIQ9" s="27"/>
      <c r="AIR9" s="27"/>
      <c r="AIS9" s="27"/>
      <c r="AIT9" s="27"/>
      <c r="AIU9" s="27"/>
      <c r="AIV9" s="27"/>
      <c r="AIW9" s="27"/>
      <c r="AIX9" s="27"/>
      <c r="AIY9" s="27"/>
      <c r="AIZ9" s="27"/>
      <c r="AJA9" s="27"/>
      <c r="AJB9" s="27"/>
      <c r="AJC9" s="27"/>
      <c r="AJD9" s="27"/>
      <c r="AJE9" s="27"/>
      <c r="AJF9" s="27"/>
      <c r="AJG9" s="27"/>
      <c r="AJH9" s="27"/>
      <c r="AJI9" s="27"/>
      <c r="AJJ9" s="27"/>
      <c r="AJK9" s="27"/>
      <c r="AJL9" s="27"/>
      <c r="AJM9" s="27"/>
      <c r="AJN9" s="27"/>
      <c r="AJO9" s="27"/>
      <c r="AJP9" s="27"/>
      <c r="AJQ9" s="27"/>
      <c r="AJR9" s="27"/>
      <c r="AJS9" s="27"/>
      <c r="AJT9" s="27"/>
      <c r="AJU9" s="27"/>
      <c r="AJV9" s="27"/>
      <c r="AJW9" s="27"/>
      <c r="AJX9" s="27"/>
      <c r="AJY9" s="27"/>
      <c r="AJZ9" s="27"/>
      <c r="AKA9" s="27"/>
      <c r="AKB9" s="27"/>
      <c r="AKC9" s="27"/>
      <c r="AKD9" s="27"/>
      <c r="AKE9" s="27"/>
      <c r="AKF9" s="27"/>
      <c r="AKG9" s="27"/>
      <c r="AKH9" s="27"/>
      <c r="AKI9" s="27"/>
      <c r="AKJ9" s="27"/>
      <c r="AKK9" s="27"/>
      <c r="AKL9" s="27"/>
      <c r="AKM9" s="27"/>
      <c r="AKN9" s="27"/>
      <c r="AKO9" s="27"/>
      <c r="AKP9" s="27"/>
      <c r="AKQ9" s="27"/>
      <c r="AKR9" s="27"/>
      <c r="AKS9" s="27"/>
      <c r="AKT9" s="27"/>
      <c r="AKU9" s="27"/>
      <c r="AKV9" s="27"/>
      <c r="AKW9" s="27"/>
      <c r="AKX9" s="27"/>
      <c r="AKY9" s="27"/>
      <c r="AKZ9" s="27"/>
      <c r="ALA9" s="27"/>
      <c r="ALB9" s="27"/>
      <c r="ALC9" s="27"/>
      <c r="ALD9" s="27"/>
      <c r="ALE9" s="27"/>
      <c r="ALF9" s="27"/>
      <c r="ALG9" s="27"/>
      <c r="ALH9" s="27"/>
      <c r="ALI9" s="27"/>
      <c r="ALJ9" s="27"/>
      <c r="ALK9" s="27"/>
      <c r="ALL9" s="27"/>
      <c r="ALM9" s="27"/>
      <c r="ALN9" s="27"/>
      <c r="ALO9" s="27"/>
      <c r="ALP9" s="27"/>
      <c r="ALQ9" s="27"/>
      <c r="ALR9" s="27"/>
      <c r="ALS9" s="27"/>
      <c r="ALT9" s="27"/>
      <c r="ALU9" s="27"/>
      <c r="ALV9" s="27"/>
      <c r="ALW9" s="27"/>
      <c r="ALX9" s="27"/>
      <c r="ALY9" s="27"/>
      <c r="ALZ9" s="27"/>
      <c r="AMA9" s="27"/>
      <c r="AMB9" s="27"/>
      <c r="AMC9" s="27"/>
      <c r="AMD9" s="27"/>
      <c r="AME9" s="27"/>
      <c r="AMF9" s="27"/>
      <c r="AMG9" s="27"/>
      <c r="AMH9" s="27"/>
      <c r="AMI9" s="27"/>
      <c r="AMJ9" s="27"/>
      <c r="AMK9" s="27"/>
    </row>
    <row r="10" spans="1:1025" ht="29.25" customHeight="1" outlineLevel="1" x14ac:dyDescent="0.25">
      <c r="A10" s="27"/>
      <c r="B10" s="28"/>
      <c r="C10" s="28"/>
      <c r="D10" s="28"/>
      <c r="E10" s="28"/>
      <c r="F10" s="28"/>
      <c r="G10" s="28"/>
      <c r="H10" s="27"/>
      <c r="I10" s="30"/>
      <c r="J10" s="14"/>
      <c r="K10" s="30"/>
      <c r="L10" s="30"/>
      <c r="M10" s="30"/>
      <c r="N10" s="31"/>
      <c r="O10" s="28"/>
      <c r="P10" s="28"/>
      <c r="Q10" s="28"/>
      <c r="R10" s="28"/>
      <c r="S10" s="28"/>
      <c r="T10" s="27"/>
      <c r="U10" s="27"/>
      <c r="V10" s="27"/>
      <c r="W10" s="27" t="s">
        <v>204</v>
      </c>
    </row>
    <row r="11" spans="1:1025" ht="47.25" customHeight="1" x14ac:dyDescent="0.25">
      <c r="A11" s="271" t="s">
        <v>1</v>
      </c>
      <c r="B11" s="271" t="s">
        <v>2</v>
      </c>
      <c r="C11" s="271" t="s">
        <v>3</v>
      </c>
      <c r="D11" s="271" t="s">
        <v>4</v>
      </c>
      <c r="E11" s="271" t="s">
        <v>5</v>
      </c>
      <c r="F11" s="271" t="s">
        <v>6</v>
      </c>
      <c r="G11" s="271" t="s">
        <v>7</v>
      </c>
      <c r="H11" s="271" t="s">
        <v>8</v>
      </c>
      <c r="I11" s="271" t="s">
        <v>9</v>
      </c>
      <c r="J11" s="271" t="s">
        <v>10</v>
      </c>
      <c r="K11" s="273" t="s">
        <v>211</v>
      </c>
      <c r="L11" s="275" t="s">
        <v>34</v>
      </c>
      <c r="M11" s="276"/>
      <c r="N11" s="276"/>
      <c r="O11" s="277"/>
      <c r="P11" s="271" t="s">
        <v>35</v>
      </c>
      <c r="Q11" s="271"/>
      <c r="R11" s="271"/>
      <c r="S11" s="271"/>
      <c r="T11" s="271" t="s">
        <v>230</v>
      </c>
      <c r="U11" s="271"/>
      <c r="V11" s="271"/>
      <c r="W11" s="271"/>
    </row>
    <row r="12" spans="1:1025" ht="123.75" customHeight="1" x14ac:dyDescent="0.25">
      <c r="A12" s="272"/>
      <c r="B12" s="272"/>
      <c r="C12" s="272"/>
      <c r="D12" s="272"/>
      <c r="E12" s="272"/>
      <c r="F12" s="272"/>
      <c r="G12" s="272"/>
      <c r="H12" s="272"/>
      <c r="I12" s="272"/>
      <c r="J12" s="272"/>
      <c r="K12" s="274"/>
      <c r="L12" s="2" t="s">
        <v>11</v>
      </c>
      <c r="M12" s="2" t="s">
        <v>12</v>
      </c>
      <c r="N12" s="67" t="s">
        <v>13</v>
      </c>
      <c r="O12" s="25" t="s">
        <v>212</v>
      </c>
      <c r="P12" s="2" t="s">
        <v>11</v>
      </c>
      <c r="Q12" s="2" t="s">
        <v>12</v>
      </c>
      <c r="R12" s="2" t="s">
        <v>13</v>
      </c>
      <c r="S12" s="2" t="s">
        <v>212</v>
      </c>
      <c r="T12" s="2" t="s">
        <v>11</v>
      </c>
      <c r="U12" s="2" t="s">
        <v>12</v>
      </c>
      <c r="V12" s="2" t="s">
        <v>13</v>
      </c>
      <c r="W12" s="2" t="s">
        <v>212</v>
      </c>
    </row>
    <row r="13" spans="1:1025" s="4" customFormat="1" ht="1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68">
        <v>14</v>
      </c>
      <c r="O13" s="26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</row>
    <row r="14" spans="1:1025" s="5" customFormat="1" ht="21" customHeight="1" x14ac:dyDescent="0.25">
      <c r="A14" s="7"/>
      <c r="B14" s="98" t="s">
        <v>14</v>
      </c>
      <c r="C14" s="7"/>
      <c r="D14" s="7"/>
      <c r="E14" s="7"/>
      <c r="F14" s="7"/>
      <c r="G14" s="7"/>
      <c r="H14" s="7"/>
      <c r="I14" s="7"/>
      <c r="J14" s="7"/>
      <c r="K14" s="97"/>
      <c r="L14" s="99"/>
      <c r="M14" s="100">
        <f>M15</f>
        <v>154370.79999999999</v>
      </c>
      <c r="N14" s="101">
        <f>N15+N24</f>
        <v>814737.66</v>
      </c>
      <c r="O14" s="100">
        <f>O15+O24</f>
        <v>48623.14</v>
      </c>
      <c r="P14" s="101"/>
      <c r="Q14" s="100">
        <f>Q15+Q24</f>
        <v>29285.1</v>
      </c>
      <c r="R14" s="100">
        <f>R15+R24</f>
        <v>253436.19</v>
      </c>
      <c r="S14" s="102">
        <f>S15+S24</f>
        <v>696124.12</v>
      </c>
      <c r="T14" s="103"/>
      <c r="U14" s="104">
        <f>U15+U24</f>
        <v>69399.399999999994</v>
      </c>
      <c r="V14" s="104">
        <f>V15+V24</f>
        <v>241331.82</v>
      </c>
      <c r="W14" s="104">
        <f>W15+W24</f>
        <v>1501136.92</v>
      </c>
      <c r="X14" s="75"/>
    </row>
    <row r="15" spans="1:1025" s="6" customFormat="1" ht="21" customHeight="1" x14ac:dyDescent="0.2">
      <c r="A15" s="13"/>
      <c r="B15" s="105" t="s">
        <v>15</v>
      </c>
      <c r="C15" s="97"/>
      <c r="D15" s="97"/>
      <c r="E15" s="97"/>
      <c r="F15" s="97"/>
      <c r="G15" s="97"/>
      <c r="H15" s="97"/>
      <c r="I15" s="97"/>
      <c r="J15" s="97"/>
      <c r="K15" s="97"/>
      <c r="L15" s="100"/>
      <c r="M15" s="100">
        <f>M18</f>
        <v>154370.79999999999</v>
      </c>
      <c r="N15" s="101">
        <f>N18</f>
        <v>17152.3</v>
      </c>
      <c r="O15" s="100">
        <v>0</v>
      </c>
      <c r="P15" s="100">
        <v>0</v>
      </c>
      <c r="Q15" s="100">
        <f>Q18</f>
        <v>0</v>
      </c>
      <c r="R15" s="100">
        <f>R18</f>
        <v>125438.2</v>
      </c>
      <c r="S15" s="102">
        <f>S18</f>
        <v>13937.6</v>
      </c>
      <c r="T15" s="104">
        <v>0</v>
      </c>
      <c r="U15" s="106">
        <f>U24</f>
        <v>34699.699999999997</v>
      </c>
      <c r="V15" s="106">
        <f>V24</f>
        <v>120665.91</v>
      </c>
      <c r="W15" s="106">
        <f>W24</f>
        <v>750568.46</v>
      </c>
      <c r="X15" s="76"/>
    </row>
    <row r="16" spans="1:1025" s="1" customFormat="1" ht="31.5" x14ac:dyDescent="0.25">
      <c r="A16" s="7"/>
      <c r="B16" s="98" t="s">
        <v>16</v>
      </c>
      <c r="C16" s="8"/>
      <c r="D16" s="8"/>
      <c r="E16" s="8"/>
      <c r="F16" s="107"/>
      <c r="G16" s="8"/>
      <c r="H16" s="8"/>
      <c r="I16" s="8"/>
      <c r="J16" s="8"/>
      <c r="K16" s="108"/>
      <c r="L16" s="109"/>
      <c r="M16" s="109"/>
      <c r="N16" s="110"/>
      <c r="O16" s="109"/>
      <c r="P16" s="109"/>
      <c r="Q16" s="109"/>
      <c r="R16" s="109"/>
      <c r="S16" s="109"/>
      <c r="T16" s="111"/>
      <c r="U16" s="112"/>
      <c r="V16" s="112"/>
      <c r="W16" s="113"/>
      <c r="X16" s="18"/>
    </row>
    <row r="17" spans="1:1025" s="1" customFormat="1" ht="15.75" x14ac:dyDescent="0.25">
      <c r="A17" s="7"/>
      <c r="B17" s="98" t="s">
        <v>17</v>
      </c>
      <c r="C17" s="8"/>
      <c r="D17" s="8"/>
      <c r="E17" s="8"/>
      <c r="F17" s="107"/>
      <c r="G17" s="8"/>
      <c r="H17" s="8"/>
      <c r="I17" s="8"/>
      <c r="J17" s="8"/>
      <c r="K17" s="8"/>
      <c r="L17" s="114"/>
      <c r="M17" s="114"/>
      <c r="N17" s="99"/>
      <c r="O17" s="114"/>
      <c r="P17" s="114"/>
      <c r="Q17" s="114"/>
      <c r="R17" s="114"/>
      <c r="S17" s="114"/>
      <c r="T17" s="103"/>
      <c r="U17" s="115"/>
      <c r="V17" s="115"/>
      <c r="W17" s="103"/>
      <c r="X17" s="18"/>
    </row>
    <row r="18" spans="1:1025" s="1" customFormat="1" ht="31.5" x14ac:dyDescent="0.25">
      <c r="A18" s="116" t="s">
        <v>18</v>
      </c>
      <c r="B18" s="117" t="s">
        <v>293</v>
      </c>
      <c r="C18" s="116"/>
      <c r="D18" s="116"/>
      <c r="E18" s="116"/>
      <c r="F18" s="118"/>
      <c r="G18" s="116"/>
      <c r="H18" s="116"/>
      <c r="I18" s="119"/>
      <c r="J18" s="116"/>
      <c r="K18" s="116"/>
      <c r="L18" s="120"/>
      <c r="M18" s="121">
        <f>M21+M23</f>
        <v>154370.79999999999</v>
      </c>
      <c r="N18" s="122">
        <f>N21+N23</f>
        <v>17152.3</v>
      </c>
      <c r="O18" s="123">
        <v>0</v>
      </c>
      <c r="P18" s="123">
        <v>0</v>
      </c>
      <c r="Q18" s="114">
        <f>Q23</f>
        <v>0</v>
      </c>
      <c r="R18" s="114">
        <f>R23</f>
        <v>125438.2</v>
      </c>
      <c r="S18" s="114">
        <f>S23</f>
        <v>13937.6</v>
      </c>
      <c r="T18" s="103">
        <v>0</v>
      </c>
      <c r="U18" s="103">
        <v>0</v>
      </c>
      <c r="V18" s="103">
        <v>0</v>
      </c>
      <c r="W18" s="103">
        <v>0</v>
      </c>
      <c r="X18" s="18"/>
      <c r="Y18" s="1" t="s">
        <v>416</v>
      </c>
    </row>
    <row r="19" spans="1:1025" s="1" customFormat="1" ht="31.5" x14ac:dyDescent="0.25">
      <c r="A19" s="44" t="s">
        <v>19</v>
      </c>
      <c r="B19" s="124" t="s">
        <v>199</v>
      </c>
      <c r="C19" s="44"/>
      <c r="D19" s="44"/>
      <c r="E19" s="44"/>
      <c r="F19" s="125"/>
      <c r="G19" s="44"/>
      <c r="H19" s="44"/>
      <c r="I19" s="45"/>
      <c r="J19" s="44"/>
      <c r="K19" s="44"/>
      <c r="L19" s="126"/>
      <c r="M19" s="127"/>
      <c r="N19" s="99"/>
      <c r="O19" s="114"/>
      <c r="P19" s="114"/>
      <c r="Q19" s="114"/>
      <c r="R19" s="114"/>
      <c r="S19" s="114"/>
      <c r="T19" s="103"/>
      <c r="U19" s="103"/>
      <c r="V19" s="103"/>
      <c r="W19" s="103"/>
      <c r="X19" s="18"/>
    </row>
    <row r="20" spans="1:1025" s="1" customFormat="1" ht="17.25" customHeight="1" x14ac:dyDescent="0.25">
      <c r="A20" s="283" t="s">
        <v>20</v>
      </c>
      <c r="B20" s="124" t="s">
        <v>287</v>
      </c>
      <c r="C20" s="128"/>
      <c r="D20" s="129"/>
      <c r="E20" s="129"/>
      <c r="F20" s="130"/>
      <c r="G20" s="129"/>
      <c r="H20" s="129"/>
      <c r="I20" s="131"/>
      <c r="J20" s="129"/>
      <c r="K20" s="129"/>
      <c r="L20" s="123"/>
      <c r="M20" s="114"/>
      <c r="N20" s="99"/>
      <c r="O20" s="114"/>
      <c r="P20" s="114"/>
      <c r="Q20" s="114"/>
      <c r="R20" s="114"/>
      <c r="S20" s="114"/>
      <c r="T20" s="103"/>
      <c r="U20" s="103"/>
      <c r="V20" s="103"/>
      <c r="W20" s="103"/>
      <c r="X20" s="18"/>
    </row>
    <row r="21" spans="1:1025" s="1" customFormat="1" ht="47.25" customHeight="1" x14ac:dyDescent="0.25">
      <c r="A21" s="283"/>
      <c r="B21" s="17" t="s">
        <v>60</v>
      </c>
      <c r="C21" s="132">
        <v>230</v>
      </c>
      <c r="D21" s="95" t="s">
        <v>200</v>
      </c>
      <c r="E21" s="133" t="s">
        <v>21</v>
      </c>
      <c r="F21" s="134" t="s">
        <v>294</v>
      </c>
      <c r="G21" s="133">
        <v>522</v>
      </c>
      <c r="H21" s="134" t="s">
        <v>295</v>
      </c>
      <c r="I21" s="135" t="s">
        <v>194</v>
      </c>
      <c r="J21" s="134" t="s">
        <v>296</v>
      </c>
      <c r="K21" s="134" t="s">
        <v>217</v>
      </c>
      <c r="L21" s="136">
        <v>0</v>
      </c>
      <c r="M21" s="136">
        <v>69009.2</v>
      </c>
      <c r="N21" s="137">
        <v>7667.7</v>
      </c>
      <c r="O21" s="136">
        <v>0</v>
      </c>
      <c r="P21" s="136">
        <v>0</v>
      </c>
      <c r="Q21" s="136">
        <v>0</v>
      </c>
      <c r="R21" s="136">
        <v>0</v>
      </c>
      <c r="S21" s="136">
        <v>0</v>
      </c>
      <c r="T21" s="138">
        <v>0</v>
      </c>
      <c r="U21" s="138">
        <v>0</v>
      </c>
      <c r="V21" s="138">
        <v>0</v>
      </c>
      <c r="W21" s="138">
        <v>0</v>
      </c>
      <c r="X21" s="18"/>
    </row>
    <row r="22" spans="1:1025" s="1" customFormat="1" ht="23.25" customHeight="1" x14ac:dyDescent="0.25">
      <c r="A22" s="284" t="s">
        <v>84</v>
      </c>
      <c r="B22" s="17" t="s">
        <v>32</v>
      </c>
      <c r="C22" s="139"/>
      <c r="D22" s="70"/>
      <c r="E22" s="139"/>
      <c r="F22" s="44"/>
      <c r="G22" s="139"/>
      <c r="H22" s="44"/>
      <c r="I22" s="45"/>
      <c r="J22" s="44"/>
      <c r="K22" s="44"/>
      <c r="L22" s="126"/>
      <c r="M22" s="126"/>
      <c r="N22" s="140"/>
      <c r="O22" s="126"/>
      <c r="P22" s="126"/>
      <c r="Q22" s="126"/>
      <c r="R22" s="126"/>
      <c r="S22" s="126"/>
      <c r="T22" s="141"/>
      <c r="U22" s="141"/>
      <c r="V22" s="141"/>
      <c r="W22" s="141"/>
      <c r="X22" s="18"/>
    </row>
    <row r="23" spans="1:1025" s="1" customFormat="1" ht="85.5" customHeight="1" x14ac:dyDescent="0.25">
      <c r="A23" s="285"/>
      <c r="B23" s="17" t="s">
        <v>231</v>
      </c>
      <c r="C23" s="139">
        <v>230</v>
      </c>
      <c r="D23" s="70" t="s">
        <v>200</v>
      </c>
      <c r="E23" s="139" t="s">
        <v>21</v>
      </c>
      <c r="F23" s="44" t="s">
        <v>297</v>
      </c>
      <c r="G23" s="139">
        <v>522</v>
      </c>
      <c r="H23" s="44" t="s">
        <v>299</v>
      </c>
      <c r="I23" s="45" t="s">
        <v>298</v>
      </c>
      <c r="J23" s="44" t="s">
        <v>301</v>
      </c>
      <c r="K23" s="44" t="s">
        <v>302</v>
      </c>
      <c r="L23" s="126">
        <v>0</v>
      </c>
      <c r="M23" s="126">
        <v>85361.600000000006</v>
      </c>
      <c r="N23" s="140">
        <v>9484.6</v>
      </c>
      <c r="O23" s="126">
        <v>0</v>
      </c>
      <c r="P23" s="126">
        <v>0</v>
      </c>
      <c r="Q23" s="126">
        <v>0</v>
      </c>
      <c r="R23" s="126">
        <v>125438.2</v>
      </c>
      <c r="S23" s="126">
        <v>13937.6</v>
      </c>
      <c r="T23" s="141">
        <v>0</v>
      </c>
      <c r="U23" s="141">
        <v>0</v>
      </c>
      <c r="V23" s="141">
        <v>0</v>
      </c>
      <c r="W23" s="141">
        <v>0</v>
      </c>
      <c r="X23" s="18"/>
    </row>
    <row r="24" spans="1:1025" s="6" customFormat="1" ht="24" customHeight="1" x14ac:dyDescent="0.2">
      <c r="A24" s="142"/>
      <c r="B24" s="143" t="s">
        <v>31</v>
      </c>
      <c r="C24" s="142"/>
      <c r="D24" s="142"/>
      <c r="E24" s="142"/>
      <c r="F24" s="142"/>
      <c r="G24" s="142"/>
      <c r="H24" s="142"/>
      <c r="I24" s="144"/>
      <c r="J24" s="142"/>
      <c r="K24" s="142"/>
      <c r="L24" s="145"/>
      <c r="M24" s="145"/>
      <c r="N24" s="146">
        <f>N25+N28+N41+N56+N75+N78</f>
        <v>797585.36</v>
      </c>
      <c r="O24" s="145">
        <f t="shared" ref="O24:V24" si="0">O25+O28+O41+O56+O75</f>
        <v>48623.14</v>
      </c>
      <c r="P24" s="145">
        <f t="shared" si="0"/>
        <v>0</v>
      </c>
      <c r="Q24" s="145">
        <f t="shared" si="0"/>
        <v>29285.1</v>
      </c>
      <c r="R24" s="145">
        <f t="shared" si="0"/>
        <v>127997.99</v>
      </c>
      <c r="S24" s="145">
        <f>S25+S28+S41+S56+S75+S78</f>
        <v>682186.52</v>
      </c>
      <c r="T24" s="145">
        <f t="shared" si="0"/>
        <v>0</v>
      </c>
      <c r="U24" s="145">
        <f t="shared" si="0"/>
        <v>34699.699999999997</v>
      </c>
      <c r="V24" s="145">
        <f t="shared" si="0"/>
        <v>120665.91</v>
      </c>
      <c r="W24" s="145">
        <f>W25+W28+W41+W56+W75+W78</f>
        <v>750568.46</v>
      </c>
      <c r="X24" s="76"/>
    </row>
    <row r="25" spans="1:1025" s="22" customFormat="1" ht="31.5" x14ac:dyDescent="0.25">
      <c r="A25" s="147" t="s">
        <v>18</v>
      </c>
      <c r="B25" s="148" t="s">
        <v>262</v>
      </c>
      <c r="C25" s="16"/>
      <c r="D25" s="16"/>
      <c r="E25" s="16"/>
      <c r="F25" s="16"/>
      <c r="G25" s="16"/>
      <c r="H25" s="54"/>
      <c r="I25" s="54"/>
      <c r="J25" s="44"/>
      <c r="K25" s="44"/>
      <c r="L25" s="126">
        <v>0</v>
      </c>
      <c r="M25" s="126">
        <v>0</v>
      </c>
      <c r="N25" s="140">
        <f>N27</f>
        <v>92342.11</v>
      </c>
      <c r="O25" s="126">
        <v>0</v>
      </c>
      <c r="P25" s="126">
        <v>0</v>
      </c>
      <c r="Q25" s="126">
        <v>0</v>
      </c>
      <c r="R25" s="126">
        <v>0</v>
      </c>
      <c r="S25" s="126">
        <v>0</v>
      </c>
      <c r="T25" s="126">
        <v>0</v>
      </c>
      <c r="U25" s="126">
        <v>0</v>
      </c>
      <c r="V25" s="126">
        <v>0</v>
      </c>
      <c r="W25" s="126">
        <v>0</v>
      </c>
      <c r="X25" s="18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1"/>
      <c r="ACU25" s="21"/>
      <c r="ACV25" s="21"/>
      <c r="ACW25" s="21"/>
      <c r="ACX25" s="21"/>
      <c r="ACY25" s="21"/>
      <c r="ACZ25" s="21"/>
      <c r="ADA25" s="21"/>
      <c r="ADB25" s="21"/>
      <c r="ADC25" s="21"/>
      <c r="ADD25" s="21"/>
      <c r="ADE25" s="21"/>
      <c r="ADF25" s="21"/>
      <c r="ADG25" s="21"/>
      <c r="ADH25" s="21"/>
      <c r="ADI25" s="21"/>
      <c r="ADJ25" s="21"/>
      <c r="ADK25" s="21"/>
      <c r="ADL25" s="21"/>
      <c r="ADM25" s="21"/>
      <c r="ADN25" s="21"/>
      <c r="ADO25" s="21"/>
      <c r="ADP25" s="21"/>
      <c r="ADQ25" s="21"/>
      <c r="ADR25" s="21"/>
      <c r="ADS25" s="21"/>
      <c r="ADT25" s="21"/>
      <c r="ADU25" s="21"/>
      <c r="ADV25" s="21"/>
      <c r="ADW25" s="21"/>
      <c r="ADX25" s="21"/>
      <c r="ADY25" s="21"/>
      <c r="ADZ25" s="21"/>
      <c r="AEA25" s="21"/>
      <c r="AEB25" s="21"/>
      <c r="AEC25" s="21"/>
      <c r="AED25" s="21"/>
      <c r="AEE25" s="21"/>
      <c r="AEF25" s="21"/>
      <c r="AEG25" s="21"/>
      <c r="AEH25" s="21"/>
      <c r="AEI25" s="21"/>
      <c r="AEJ25" s="21"/>
      <c r="AEK25" s="21"/>
      <c r="AEL25" s="21"/>
      <c r="AEM25" s="21"/>
      <c r="AEN25" s="21"/>
      <c r="AEO25" s="21"/>
      <c r="AEP25" s="21"/>
      <c r="AEQ25" s="21"/>
      <c r="AER25" s="21"/>
      <c r="AES25" s="21"/>
      <c r="AET25" s="21"/>
      <c r="AEU25" s="21"/>
      <c r="AEV25" s="21"/>
      <c r="AEW25" s="21"/>
      <c r="AEX25" s="21"/>
      <c r="AEY25" s="21"/>
      <c r="AEZ25" s="21"/>
      <c r="AFA25" s="21"/>
      <c r="AFB25" s="21"/>
      <c r="AFC25" s="21"/>
      <c r="AFD25" s="21"/>
      <c r="AFE25" s="21"/>
      <c r="AFF25" s="21"/>
      <c r="AFG25" s="21"/>
      <c r="AFH25" s="21"/>
      <c r="AFI25" s="21"/>
      <c r="AFJ25" s="21"/>
      <c r="AFK25" s="21"/>
      <c r="AFL25" s="21"/>
      <c r="AFM25" s="21"/>
      <c r="AFN25" s="21"/>
      <c r="AFO25" s="21"/>
      <c r="AFP25" s="21"/>
      <c r="AFQ25" s="21"/>
      <c r="AFR25" s="21"/>
      <c r="AFS25" s="21"/>
      <c r="AFT25" s="21"/>
      <c r="AFU25" s="21"/>
      <c r="AFV25" s="21"/>
      <c r="AFW25" s="21"/>
      <c r="AFX25" s="21"/>
      <c r="AFY25" s="21"/>
      <c r="AFZ25" s="21"/>
      <c r="AGA25" s="21"/>
      <c r="AGB25" s="21"/>
      <c r="AGC25" s="21"/>
      <c r="AGD25" s="21"/>
      <c r="AGE25" s="21"/>
      <c r="AGF25" s="21"/>
      <c r="AGG25" s="21"/>
      <c r="AGH25" s="21"/>
      <c r="AGI25" s="21"/>
      <c r="AGJ25" s="21"/>
      <c r="AGK25" s="21"/>
      <c r="AGL25" s="21"/>
      <c r="AGM25" s="21"/>
      <c r="AGN25" s="21"/>
      <c r="AGO25" s="21"/>
      <c r="AGP25" s="21"/>
      <c r="AGQ25" s="21"/>
      <c r="AGR25" s="21"/>
      <c r="AGS25" s="21"/>
      <c r="AGT25" s="21"/>
      <c r="AGU25" s="21"/>
      <c r="AGV25" s="21"/>
      <c r="AGW25" s="21"/>
      <c r="AGX25" s="21"/>
      <c r="AGY25" s="21"/>
      <c r="AGZ25" s="21"/>
      <c r="AHA25" s="21"/>
      <c r="AHB25" s="21"/>
      <c r="AHC25" s="21"/>
      <c r="AHD25" s="21"/>
      <c r="AHE25" s="21"/>
      <c r="AHF25" s="21"/>
      <c r="AHG25" s="21"/>
      <c r="AHH25" s="21"/>
      <c r="AHI25" s="21"/>
      <c r="AHJ25" s="21"/>
      <c r="AHK25" s="21"/>
      <c r="AHL25" s="21"/>
      <c r="AHM25" s="21"/>
      <c r="AHN25" s="21"/>
      <c r="AHO25" s="21"/>
      <c r="AHP25" s="21"/>
      <c r="AHQ25" s="21"/>
      <c r="AHR25" s="21"/>
      <c r="AHS25" s="21"/>
      <c r="AHT25" s="21"/>
      <c r="AHU25" s="21"/>
      <c r="AHV25" s="21"/>
      <c r="AHW25" s="21"/>
      <c r="AHX25" s="21"/>
      <c r="AHY25" s="21"/>
      <c r="AHZ25" s="21"/>
      <c r="AIA25" s="21"/>
      <c r="AIB25" s="21"/>
      <c r="AIC25" s="21"/>
      <c r="AID25" s="21"/>
      <c r="AIE25" s="21"/>
      <c r="AIF25" s="21"/>
      <c r="AIG25" s="21"/>
      <c r="AIH25" s="21"/>
      <c r="AII25" s="21"/>
      <c r="AIJ25" s="21"/>
      <c r="AIK25" s="21"/>
      <c r="AIL25" s="21"/>
      <c r="AIM25" s="21"/>
      <c r="AIN25" s="21"/>
      <c r="AIO25" s="21"/>
      <c r="AIP25" s="21"/>
      <c r="AIQ25" s="21"/>
      <c r="AIR25" s="21"/>
      <c r="AIS25" s="21"/>
      <c r="AIT25" s="21"/>
      <c r="AIU25" s="21"/>
      <c r="AIV25" s="21"/>
      <c r="AIW25" s="21"/>
      <c r="AIX25" s="21"/>
      <c r="AIY25" s="21"/>
      <c r="AIZ25" s="21"/>
      <c r="AJA25" s="21"/>
      <c r="AJB25" s="21"/>
      <c r="AJC25" s="21"/>
      <c r="AJD25" s="21"/>
      <c r="AJE25" s="21"/>
      <c r="AJF25" s="21"/>
      <c r="AJG25" s="21"/>
      <c r="AJH25" s="21"/>
      <c r="AJI25" s="21"/>
      <c r="AJJ25" s="21"/>
      <c r="AJK25" s="21"/>
      <c r="AJL25" s="21"/>
      <c r="AJM25" s="21"/>
      <c r="AJN25" s="21"/>
      <c r="AJO25" s="21"/>
      <c r="AJP25" s="21"/>
      <c r="AJQ25" s="21"/>
      <c r="AJR25" s="21"/>
      <c r="AJS25" s="21"/>
      <c r="AJT25" s="21"/>
      <c r="AJU25" s="21"/>
      <c r="AJV25" s="21"/>
      <c r="AJW25" s="21"/>
      <c r="AJX25" s="21"/>
      <c r="AJY25" s="21"/>
      <c r="AJZ25" s="21"/>
      <c r="AKA25" s="21"/>
      <c r="AKB25" s="21"/>
      <c r="AKC25" s="21"/>
      <c r="AKD25" s="21"/>
      <c r="AKE25" s="21"/>
      <c r="AKF25" s="21"/>
      <c r="AKG25" s="21"/>
      <c r="AKH25" s="21"/>
      <c r="AKI25" s="21"/>
      <c r="AKJ25" s="21"/>
      <c r="AKK25" s="21"/>
      <c r="AKL25" s="21"/>
      <c r="AKM25" s="21"/>
      <c r="AKN25" s="21"/>
      <c r="AKO25" s="21"/>
      <c r="AKP25" s="21"/>
      <c r="AKQ25" s="21"/>
      <c r="AKR25" s="21"/>
      <c r="AKS25" s="21"/>
      <c r="AKT25" s="21"/>
      <c r="AKU25" s="21"/>
      <c r="AKV25" s="21"/>
      <c r="AKW25" s="21"/>
      <c r="AKX25" s="21"/>
      <c r="AKY25" s="21"/>
      <c r="AKZ25" s="21"/>
      <c r="ALA25" s="21"/>
      <c r="ALB25" s="21"/>
      <c r="ALC25" s="21"/>
      <c r="ALD25" s="21"/>
      <c r="ALE25" s="21"/>
      <c r="ALF25" s="21"/>
      <c r="ALG25" s="21"/>
      <c r="ALH25" s="21"/>
      <c r="ALI25" s="21"/>
      <c r="ALJ25" s="21"/>
      <c r="ALK25" s="21"/>
      <c r="ALL25" s="21"/>
      <c r="ALM25" s="21"/>
      <c r="ALN25" s="21"/>
      <c r="ALO25" s="21"/>
      <c r="ALP25" s="21"/>
      <c r="ALQ25" s="21"/>
      <c r="ALR25" s="21"/>
      <c r="ALS25" s="21"/>
      <c r="ALT25" s="21"/>
      <c r="ALU25" s="21"/>
      <c r="ALV25" s="21"/>
      <c r="ALW25" s="21"/>
      <c r="ALX25" s="21"/>
      <c r="ALY25" s="21"/>
      <c r="ALZ25" s="21"/>
      <c r="AMA25" s="21"/>
      <c r="AMB25" s="21"/>
      <c r="AMC25" s="21"/>
      <c r="AMD25" s="21"/>
      <c r="AME25" s="21"/>
      <c r="AMF25" s="21"/>
      <c r="AMG25" s="21"/>
      <c r="AMH25" s="21"/>
      <c r="AMI25" s="21"/>
      <c r="AMJ25" s="21"/>
      <c r="AMK25" s="21"/>
    </row>
    <row r="26" spans="1:1025" s="22" customFormat="1" ht="15.75" x14ac:dyDescent="0.25">
      <c r="A26" s="281" t="s">
        <v>19</v>
      </c>
      <c r="B26" s="124" t="s">
        <v>32</v>
      </c>
      <c r="C26" s="16"/>
      <c r="D26" s="16"/>
      <c r="E26" s="16"/>
      <c r="F26" s="16"/>
      <c r="G26" s="16"/>
      <c r="H26" s="44"/>
      <c r="I26" s="45"/>
      <c r="J26" s="44"/>
      <c r="K26" s="149"/>
      <c r="L26" s="150"/>
      <c r="M26" s="150"/>
      <c r="N26" s="151"/>
      <c r="O26" s="150"/>
      <c r="P26" s="150"/>
      <c r="Q26" s="150"/>
      <c r="R26" s="150"/>
      <c r="S26" s="150"/>
      <c r="T26" s="141"/>
      <c r="U26" s="141"/>
      <c r="V26" s="141"/>
      <c r="W26" s="141"/>
      <c r="X26" s="18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1"/>
      <c r="AGT26" s="21"/>
      <c r="AGU26" s="21"/>
      <c r="AGV26" s="21"/>
      <c r="AGW26" s="21"/>
      <c r="AGX26" s="21"/>
      <c r="AGY26" s="21"/>
      <c r="AGZ26" s="21"/>
      <c r="AHA26" s="21"/>
      <c r="AHB26" s="21"/>
      <c r="AHC26" s="21"/>
      <c r="AHD26" s="21"/>
      <c r="AHE26" s="21"/>
      <c r="AHF26" s="21"/>
      <c r="AHG26" s="21"/>
      <c r="AHH26" s="21"/>
      <c r="AHI26" s="21"/>
      <c r="AHJ26" s="21"/>
      <c r="AHK26" s="21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21"/>
      <c r="AJZ26" s="21"/>
      <c r="AKA26" s="21"/>
      <c r="AKB26" s="21"/>
      <c r="AKC26" s="21"/>
      <c r="AKD26" s="21"/>
      <c r="AKE26" s="21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  <c r="ALI26" s="21"/>
      <c r="ALJ26" s="21"/>
      <c r="ALK26" s="21"/>
      <c r="ALL26" s="21"/>
      <c r="ALM26" s="21"/>
      <c r="ALN26" s="21"/>
      <c r="ALO26" s="21"/>
      <c r="ALP26" s="21"/>
      <c r="ALQ26" s="21"/>
      <c r="ALR26" s="21"/>
      <c r="ALS26" s="21"/>
      <c r="ALT26" s="21"/>
      <c r="ALU26" s="21"/>
      <c r="ALV26" s="21"/>
      <c r="ALW26" s="21"/>
      <c r="ALX26" s="21"/>
      <c r="ALY26" s="21"/>
      <c r="ALZ26" s="21"/>
      <c r="AMA26" s="21"/>
      <c r="AMB26" s="21"/>
      <c r="AMC26" s="21"/>
      <c r="AMD26" s="21"/>
      <c r="AME26" s="21"/>
      <c r="AMF26" s="21"/>
      <c r="AMG26" s="21"/>
      <c r="AMH26" s="21"/>
      <c r="AMI26" s="21"/>
      <c r="AMJ26" s="21"/>
      <c r="AMK26" s="21"/>
    </row>
    <row r="27" spans="1:1025" s="22" customFormat="1" ht="63" x14ac:dyDescent="0.25">
      <c r="A27" s="282"/>
      <c r="B27" s="152" t="s">
        <v>232</v>
      </c>
      <c r="C27" s="16"/>
      <c r="D27" s="16"/>
      <c r="E27" s="16"/>
      <c r="F27" s="16"/>
      <c r="G27" s="16"/>
      <c r="H27" s="44" t="s">
        <v>56</v>
      </c>
      <c r="I27" s="45" t="s">
        <v>207</v>
      </c>
      <c r="J27" s="44" t="s">
        <v>151</v>
      </c>
      <c r="K27" s="149"/>
      <c r="L27" s="150">
        <v>0</v>
      </c>
      <c r="M27" s="150">
        <v>0</v>
      </c>
      <c r="N27" s="151">
        <v>92342.11</v>
      </c>
      <c r="O27" s="150">
        <v>0</v>
      </c>
      <c r="P27" s="150">
        <v>0</v>
      </c>
      <c r="Q27" s="150">
        <v>0</v>
      </c>
      <c r="R27" s="150">
        <v>0</v>
      </c>
      <c r="S27" s="150">
        <v>0</v>
      </c>
      <c r="T27" s="141">
        <v>0</v>
      </c>
      <c r="U27" s="141">
        <v>0</v>
      </c>
      <c r="V27" s="141">
        <v>0</v>
      </c>
      <c r="W27" s="141">
        <v>0</v>
      </c>
      <c r="X27" s="18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  <c r="KH27" s="21"/>
      <c r="KI27" s="21"/>
      <c r="KJ27" s="21"/>
      <c r="KK27" s="21"/>
      <c r="KL27" s="21"/>
      <c r="KM27" s="21"/>
      <c r="KN27" s="21"/>
      <c r="KO27" s="21"/>
      <c r="KP27" s="21"/>
      <c r="KQ27" s="21"/>
      <c r="KR27" s="21"/>
      <c r="KS27" s="21"/>
      <c r="KT27" s="21"/>
      <c r="KU27" s="21"/>
      <c r="KV27" s="21"/>
      <c r="KW27" s="21"/>
      <c r="KX27" s="21"/>
      <c r="KY27" s="21"/>
      <c r="KZ27" s="21"/>
      <c r="LA27" s="21"/>
      <c r="LB27" s="21"/>
      <c r="LC27" s="21"/>
      <c r="LD27" s="21"/>
      <c r="LE27" s="21"/>
      <c r="LF27" s="21"/>
      <c r="LG27" s="21"/>
      <c r="LH27" s="21"/>
      <c r="LI27" s="21"/>
      <c r="LJ27" s="21"/>
      <c r="LK27" s="21"/>
      <c r="LL27" s="21"/>
      <c r="LM27" s="21"/>
      <c r="LN27" s="21"/>
      <c r="LO27" s="21"/>
      <c r="LP27" s="21"/>
      <c r="LQ27" s="21"/>
      <c r="LR27" s="21"/>
      <c r="LS27" s="21"/>
      <c r="LT27" s="21"/>
      <c r="LU27" s="21"/>
      <c r="LV27" s="21"/>
      <c r="LW27" s="21"/>
      <c r="LX27" s="21"/>
      <c r="LY27" s="21"/>
      <c r="LZ27" s="21"/>
      <c r="MA27" s="21"/>
      <c r="MB27" s="21"/>
      <c r="MC27" s="21"/>
      <c r="MD27" s="21"/>
      <c r="ME27" s="21"/>
      <c r="MF27" s="21"/>
      <c r="MG27" s="21"/>
      <c r="MH27" s="21"/>
      <c r="MI27" s="21"/>
      <c r="MJ27" s="21"/>
      <c r="MK27" s="21"/>
      <c r="ML27" s="21"/>
      <c r="MM27" s="21"/>
      <c r="MN27" s="21"/>
      <c r="MO27" s="21"/>
      <c r="MP27" s="21"/>
      <c r="MQ27" s="21"/>
      <c r="MR27" s="21"/>
      <c r="MS27" s="21"/>
      <c r="MT27" s="21"/>
      <c r="MU27" s="21"/>
      <c r="MV27" s="21"/>
      <c r="MW27" s="21"/>
      <c r="MX27" s="21"/>
      <c r="MY27" s="21"/>
      <c r="MZ27" s="21"/>
      <c r="NA27" s="21"/>
      <c r="NB27" s="21"/>
      <c r="NC27" s="21"/>
      <c r="ND27" s="21"/>
      <c r="NE27" s="21"/>
      <c r="NF27" s="21"/>
      <c r="NG27" s="21"/>
      <c r="NH27" s="21"/>
      <c r="NI27" s="21"/>
      <c r="NJ27" s="21"/>
      <c r="NK27" s="21"/>
      <c r="NL27" s="21"/>
      <c r="NM27" s="21"/>
      <c r="NN27" s="21"/>
      <c r="NO27" s="21"/>
      <c r="NP27" s="21"/>
      <c r="NQ27" s="21"/>
      <c r="NR27" s="21"/>
      <c r="NS27" s="21"/>
      <c r="NT27" s="21"/>
      <c r="NU27" s="21"/>
      <c r="NV27" s="21"/>
      <c r="NW27" s="21"/>
      <c r="NX27" s="21"/>
      <c r="NY27" s="21"/>
      <c r="NZ27" s="21"/>
      <c r="OA27" s="21"/>
      <c r="OB27" s="21"/>
      <c r="OC27" s="21"/>
      <c r="OD27" s="21"/>
      <c r="OE27" s="21"/>
      <c r="OF27" s="21"/>
      <c r="OG27" s="21"/>
      <c r="OH27" s="21"/>
      <c r="OI27" s="21"/>
      <c r="OJ27" s="21"/>
      <c r="OK27" s="21"/>
      <c r="OL27" s="21"/>
      <c r="OM27" s="21"/>
      <c r="ON27" s="21"/>
      <c r="OO27" s="21"/>
      <c r="OP27" s="21"/>
      <c r="OQ27" s="21"/>
      <c r="OR27" s="21"/>
      <c r="OS27" s="21"/>
      <c r="OT27" s="21"/>
      <c r="OU27" s="21"/>
      <c r="OV27" s="21"/>
      <c r="OW27" s="21"/>
      <c r="OX27" s="21"/>
      <c r="OY27" s="21"/>
      <c r="OZ27" s="21"/>
      <c r="PA27" s="21"/>
      <c r="PB27" s="21"/>
      <c r="PC27" s="21"/>
      <c r="PD27" s="21"/>
      <c r="PE27" s="21"/>
      <c r="PF27" s="21"/>
      <c r="PG27" s="21"/>
      <c r="PH27" s="21"/>
      <c r="PI27" s="21"/>
      <c r="PJ27" s="21"/>
      <c r="PK27" s="21"/>
      <c r="PL27" s="21"/>
      <c r="PM27" s="21"/>
      <c r="PN27" s="21"/>
      <c r="PO27" s="21"/>
      <c r="PP27" s="21"/>
      <c r="PQ27" s="21"/>
      <c r="PR27" s="21"/>
      <c r="PS27" s="21"/>
      <c r="PT27" s="21"/>
      <c r="PU27" s="21"/>
      <c r="PV27" s="21"/>
      <c r="PW27" s="21"/>
      <c r="PX27" s="21"/>
      <c r="PY27" s="21"/>
      <c r="PZ27" s="21"/>
      <c r="QA27" s="21"/>
      <c r="QB27" s="21"/>
      <c r="QC27" s="21"/>
      <c r="QD27" s="21"/>
      <c r="QE27" s="21"/>
      <c r="QF27" s="21"/>
      <c r="QG27" s="21"/>
      <c r="QH27" s="21"/>
      <c r="QI27" s="21"/>
      <c r="QJ27" s="21"/>
      <c r="QK27" s="21"/>
      <c r="QL27" s="21"/>
      <c r="QM27" s="21"/>
      <c r="QN27" s="21"/>
      <c r="QO27" s="21"/>
      <c r="QP27" s="21"/>
      <c r="QQ27" s="21"/>
      <c r="QR27" s="21"/>
      <c r="QS27" s="21"/>
      <c r="QT27" s="21"/>
      <c r="QU27" s="21"/>
      <c r="QV27" s="21"/>
      <c r="QW27" s="21"/>
      <c r="QX27" s="21"/>
      <c r="QY27" s="21"/>
      <c r="QZ27" s="21"/>
      <c r="RA27" s="21"/>
      <c r="RB27" s="21"/>
      <c r="RC27" s="21"/>
      <c r="RD27" s="21"/>
      <c r="RE27" s="21"/>
      <c r="RF27" s="21"/>
      <c r="RG27" s="21"/>
      <c r="RH27" s="21"/>
      <c r="RI27" s="21"/>
      <c r="RJ27" s="21"/>
      <c r="RK27" s="21"/>
      <c r="RL27" s="21"/>
      <c r="RM27" s="21"/>
      <c r="RN27" s="21"/>
      <c r="RO27" s="21"/>
      <c r="RP27" s="21"/>
      <c r="RQ27" s="21"/>
      <c r="RR27" s="21"/>
      <c r="RS27" s="21"/>
      <c r="RT27" s="21"/>
      <c r="RU27" s="21"/>
      <c r="RV27" s="21"/>
      <c r="RW27" s="21"/>
      <c r="RX27" s="21"/>
      <c r="RY27" s="21"/>
      <c r="RZ27" s="21"/>
      <c r="SA27" s="21"/>
      <c r="SB27" s="21"/>
      <c r="SC27" s="21"/>
      <c r="SD27" s="21"/>
      <c r="SE27" s="21"/>
      <c r="SF27" s="21"/>
      <c r="SG27" s="21"/>
      <c r="SH27" s="21"/>
      <c r="SI27" s="21"/>
      <c r="SJ27" s="21"/>
      <c r="SK27" s="21"/>
      <c r="SL27" s="21"/>
      <c r="SM27" s="21"/>
      <c r="SN27" s="21"/>
      <c r="SO27" s="21"/>
      <c r="SP27" s="21"/>
      <c r="SQ27" s="21"/>
      <c r="SR27" s="21"/>
      <c r="SS27" s="21"/>
      <c r="ST27" s="21"/>
      <c r="SU27" s="21"/>
      <c r="SV27" s="21"/>
      <c r="SW27" s="21"/>
      <c r="SX27" s="21"/>
      <c r="SY27" s="21"/>
      <c r="SZ27" s="21"/>
      <c r="TA27" s="21"/>
      <c r="TB27" s="21"/>
      <c r="TC27" s="21"/>
      <c r="TD27" s="21"/>
      <c r="TE27" s="21"/>
      <c r="TF27" s="21"/>
      <c r="TG27" s="21"/>
      <c r="TH27" s="21"/>
      <c r="TI27" s="21"/>
      <c r="TJ27" s="21"/>
      <c r="TK27" s="21"/>
      <c r="TL27" s="21"/>
      <c r="TM27" s="21"/>
      <c r="TN27" s="21"/>
      <c r="TO27" s="21"/>
      <c r="TP27" s="21"/>
      <c r="TQ27" s="21"/>
      <c r="TR27" s="21"/>
      <c r="TS27" s="21"/>
      <c r="TT27" s="21"/>
      <c r="TU27" s="21"/>
      <c r="TV27" s="21"/>
      <c r="TW27" s="21"/>
      <c r="TX27" s="21"/>
      <c r="TY27" s="21"/>
      <c r="TZ27" s="21"/>
      <c r="UA27" s="21"/>
      <c r="UB27" s="21"/>
      <c r="UC27" s="21"/>
      <c r="UD27" s="21"/>
      <c r="UE27" s="21"/>
      <c r="UF27" s="21"/>
      <c r="UG27" s="21"/>
      <c r="UH27" s="21"/>
      <c r="UI27" s="21"/>
      <c r="UJ27" s="21"/>
      <c r="UK27" s="21"/>
      <c r="UL27" s="21"/>
      <c r="UM27" s="21"/>
      <c r="UN27" s="21"/>
      <c r="UO27" s="21"/>
      <c r="UP27" s="21"/>
      <c r="UQ27" s="21"/>
      <c r="UR27" s="21"/>
      <c r="US27" s="21"/>
      <c r="UT27" s="21"/>
      <c r="UU27" s="21"/>
      <c r="UV27" s="21"/>
      <c r="UW27" s="21"/>
      <c r="UX27" s="21"/>
      <c r="UY27" s="21"/>
      <c r="UZ27" s="21"/>
      <c r="VA27" s="21"/>
      <c r="VB27" s="21"/>
      <c r="VC27" s="21"/>
      <c r="VD27" s="21"/>
      <c r="VE27" s="21"/>
      <c r="VF27" s="21"/>
      <c r="VG27" s="21"/>
      <c r="VH27" s="21"/>
      <c r="VI27" s="21"/>
      <c r="VJ27" s="21"/>
      <c r="VK27" s="21"/>
      <c r="VL27" s="21"/>
      <c r="VM27" s="21"/>
      <c r="VN27" s="21"/>
      <c r="VO27" s="21"/>
      <c r="VP27" s="21"/>
      <c r="VQ27" s="21"/>
      <c r="VR27" s="21"/>
      <c r="VS27" s="21"/>
      <c r="VT27" s="21"/>
      <c r="VU27" s="21"/>
      <c r="VV27" s="21"/>
      <c r="VW27" s="21"/>
      <c r="VX27" s="21"/>
      <c r="VY27" s="21"/>
      <c r="VZ27" s="21"/>
      <c r="WA27" s="21"/>
      <c r="WB27" s="21"/>
      <c r="WC27" s="21"/>
      <c r="WD27" s="21"/>
      <c r="WE27" s="21"/>
      <c r="WF27" s="21"/>
      <c r="WG27" s="21"/>
      <c r="WH27" s="21"/>
      <c r="WI27" s="21"/>
      <c r="WJ27" s="21"/>
      <c r="WK27" s="21"/>
      <c r="WL27" s="21"/>
      <c r="WM27" s="21"/>
      <c r="WN27" s="21"/>
      <c r="WO27" s="21"/>
      <c r="WP27" s="21"/>
      <c r="WQ27" s="21"/>
      <c r="WR27" s="21"/>
      <c r="WS27" s="21"/>
      <c r="WT27" s="21"/>
      <c r="WU27" s="21"/>
      <c r="WV27" s="21"/>
      <c r="WW27" s="21"/>
      <c r="WX27" s="21"/>
      <c r="WY27" s="21"/>
      <c r="WZ27" s="21"/>
      <c r="XA27" s="21"/>
      <c r="XB27" s="21"/>
      <c r="XC27" s="21"/>
      <c r="XD27" s="21"/>
      <c r="XE27" s="21"/>
      <c r="XF27" s="21"/>
      <c r="XG27" s="21"/>
      <c r="XH27" s="21"/>
      <c r="XI27" s="21"/>
      <c r="XJ27" s="21"/>
      <c r="XK27" s="21"/>
      <c r="XL27" s="21"/>
      <c r="XM27" s="21"/>
      <c r="XN27" s="21"/>
      <c r="XO27" s="21"/>
      <c r="XP27" s="21"/>
      <c r="XQ27" s="21"/>
      <c r="XR27" s="21"/>
      <c r="XS27" s="21"/>
      <c r="XT27" s="21"/>
      <c r="XU27" s="21"/>
      <c r="XV27" s="21"/>
      <c r="XW27" s="21"/>
      <c r="XX27" s="21"/>
      <c r="XY27" s="21"/>
      <c r="XZ27" s="21"/>
      <c r="YA27" s="21"/>
      <c r="YB27" s="21"/>
      <c r="YC27" s="21"/>
      <c r="YD27" s="21"/>
      <c r="YE27" s="21"/>
      <c r="YF27" s="21"/>
      <c r="YG27" s="21"/>
      <c r="YH27" s="21"/>
      <c r="YI27" s="21"/>
      <c r="YJ27" s="21"/>
      <c r="YK27" s="21"/>
      <c r="YL27" s="21"/>
      <c r="YM27" s="21"/>
      <c r="YN27" s="21"/>
      <c r="YO27" s="21"/>
      <c r="YP27" s="21"/>
      <c r="YQ27" s="21"/>
      <c r="YR27" s="21"/>
      <c r="YS27" s="21"/>
      <c r="YT27" s="21"/>
      <c r="YU27" s="21"/>
      <c r="YV27" s="21"/>
      <c r="YW27" s="21"/>
      <c r="YX27" s="21"/>
      <c r="YY27" s="21"/>
      <c r="YZ27" s="21"/>
      <c r="ZA27" s="21"/>
      <c r="ZB27" s="21"/>
      <c r="ZC27" s="21"/>
      <c r="ZD27" s="21"/>
      <c r="ZE27" s="21"/>
      <c r="ZF27" s="21"/>
      <c r="ZG27" s="21"/>
      <c r="ZH27" s="21"/>
      <c r="ZI27" s="21"/>
      <c r="ZJ27" s="21"/>
      <c r="ZK27" s="21"/>
      <c r="ZL27" s="21"/>
      <c r="ZM27" s="21"/>
      <c r="ZN27" s="21"/>
      <c r="ZO27" s="21"/>
      <c r="ZP27" s="21"/>
      <c r="ZQ27" s="21"/>
      <c r="ZR27" s="21"/>
      <c r="ZS27" s="21"/>
      <c r="ZT27" s="21"/>
      <c r="ZU27" s="21"/>
      <c r="ZV27" s="21"/>
      <c r="ZW27" s="21"/>
      <c r="ZX27" s="21"/>
      <c r="ZY27" s="21"/>
      <c r="ZZ27" s="21"/>
      <c r="AAA27" s="21"/>
      <c r="AAB27" s="21"/>
      <c r="AAC27" s="21"/>
      <c r="AAD27" s="21"/>
      <c r="AAE27" s="21"/>
      <c r="AAF27" s="21"/>
      <c r="AAG27" s="21"/>
      <c r="AAH27" s="21"/>
      <c r="AAI27" s="21"/>
      <c r="AAJ27" s="21"/>
      <c r="AAK27" s="21"/>
      <c r="AAL27" s="21"/>
      <c r="AAM27" s="21"/>
      <c r="AAN27" s="21"/>
      <c r="AAO27" s="21"/>
      <c r="AAP27" s="21"/>
      <c r="AAQ27" s="21"/>
      <c r="AAR27" s="21"/>
      <c r="AAS27" s="21"/>
      <c r="AAT27" s="21"/>
      <c r="AAU27" s="21"/>
      <c r="AAV27" s="21"/>
      <c r="AAW27" s="21"/>
      <c r="AAX27" s="21"/>
      <c r="AAY27" s="21"/>
      <c r="AAZ27" s="21"/>
      <c r="ABA27" s="21"/>
      <c r="ABB27" s="21"/>
      <c r="ABC27" s="21"/>
      <c r="ABD27" s="21"/>
      <c r="ABE27" s="21"/>
      <c r="ABF27" s="21"/>
      <c r="ABG27" s="21"/>
      <c r="ABH27" s="21"/>
      <c r="ABI27" s="21"/>
      <c r="ABJ27" s="21"/>
      <c r="ABK27" s="21"/>
      <c r="ABL27" s="21"/>
      <c r="ABM27" s="21"/>
      <c r="ABN27" s="21"/>
      <c r="ABO27" s="21"/>
      <c r="ABP27" s="21"/>
      <c r="ABQ27" s="21"/>
      <c r="ABR27" s="21"/>
      <c r="ABS27" s="21"/>
      <c r="ABT27" s="21"/>
      <c r="ABU27" s="21"/>
      <c r="ABV27" s="21"/>
      <c r="ABW27" s="21"/>
      <c r="ABX27" s="21"/>
      <c r="ABY27" s="21"/>
      <c r="ABZ27" s="21"/>
      <c r="ACA27" s="21"/>
      <c r="ACB27" s="21"/>
      <c r="ACC27" s="21"/>
      <c r="ACD27" s="21"/>
      <c r="ACE27" s="21"/>
      <c r="ACF27" s="21"/>
      <c r="ACG27" s="21"/>
      <c r="ACH27" s="21"/>
      <c r="ACI27" s="21"/>
      <c r="ACJ27" s="21"/>
      <c r="ACK27" s="21"/>
      <c r="ACL27" s="21"/>
      <c r="ACM27" s="21"/>
      <c r="ACN27" s="21"/>
      <c r="ACO27" s="21"/>
      <c r="ACP27" s="21"/>
      <c r="ACQ27" s="21"/>
      <c r="ACR27" s="21"/>
      <c r="ACS27" s="21"/>
      <c r="ACT27" s="21"/>
      <c r="ACU27" s="21"/>
      <c r="ACV27" s="21"/>
      <c r="ACW27" s="21"/>
      <c r="ACX27" s="21"/>
      <c r="ACY27" s="21"/>
      <c r="ACZ27" s="21"/>
      <c r="ADA27" s="21"/>
      <c r="ADB27" s="21"/>
      <c r="ADC27" s="21"/>
      <c r="ADD27" s="21"/>
      <c r="ADE27" s="21"/>
      <c r="ADF27" s="21"/>
      <c r="ADG27" s="21"/>
      <c r="ADH27" s="21"/>
      <c r="ADI27" s="21"/>
      <c r="ADJ27" s="21"/>
      <c r="ADK27" s="21"/>
      <c r="ADL27" s="21"/>
      <c r="ADM27" s="21"/>
      <c r="ADN27" s="21"/>
      <c r="ADO27" s="21"/>
      <c r="ADP27" s="21"/>
      <c r="ADQ27" s="21"/>
      <c r="ADR27" s="21"/>
      <c r="ADS27" s="21"/>
      <c r="ADT27" s="21"/>
      <c r="ADU27" s="21"/>
      <c r="ADV27" s="21"/>
      <c r="ADW27" s="21"/>
      <c r="ADX27" s="21"/>
      <c r="ADY27" s="21"/>
      <c r="ADZ27" s="21"/>
      <c r="AEA27" s="21"/>
      <c r="AEB27" s="21"/>
      <c r="AEC27" s="21"/>
      <c r="AED27" s="21"/>
      <c r="AEE27" s="21"/>
      <c r="AEF27" s="21"/>
      <c r="AEG27" s="21"/>
      <c r="AEH27" s="21"/>
      <c r="AEI27" s="21"/>
      <c r="AEJ27" s="21"/>
      <c r="AEK27" s="21"/>
      <c r="AEL27" s="21"/>
      <c r="AEM27" s="21"/>
      <c r="AEN27" s="21"/>
      <c r="AEO27" s="21"/>
      <c r="AEP27" s="21"/>
      <c r="AEQ27" s="21"/>
      <c r="AER27" s="21"/>
      <c r="AES27" s="21"/>
      <c r="AET27" s="21"/>
      <c r="AEU27" s="21"/>
      <c r="AEV27" s="21"/>
      <c r="AEW27" s="21"/>
      <c r="AEX27" s="21"/>
      <c r="AEY27" s="21"/>
      <c r="AEZ27" s="21"/>
      <c r="AFA27" s="21"/>
      <c r="AFB27" s="21"/>
      <c r="AFC27" s="21"/>
      <c r="AFD27" s="21"/>
      <c r="AFE27" s="21"/>
      <c r="AFF27" s="21"/>
      <c r="AFG27" s="21"/>
      <c r="AFH27" s="21"/>
      <c r="AFI27" s="21"/>
      <c r="AFJ27" s="21"/>
      <c r="AFK27" s="21"/>
      <c r="AFL27" s="21"/>
      <c r="AFM27" s="21"/>
      <c r="AFN27" s="21"/>
      <c r="AFO27" s="21"/>
      <c r="AFP27" s="21"/>
      <c r="AFQ27" s="21"/>
      <c r="AFR27" s="21"/>
      <c r="AFS27" s="21"/>
      <c r="AFT27" s="21"/>
      <c r="AFU27" s="21"/>
      <c r="AFV27" s="21"/>
      <c r="AFW27" s="21"/>
      <c r="AFX27" s="21"/>
      <c r="AFY27" s="21"/>
      <c r="AFZ27" s="21"/>
      <c r="AGA27" s="21"/>
      <c r="AGB27" s="21"/>
      <c r="AGC27" s="21"/>
      <c r="AGD27" s="21"/>
      <c r="AGE27" s="21"/>
      <c r="AGF27" s="21"/>
      <c r="AGG27" s="21"/>
      <c r="AGH27" s="21"/>
      <c r="AGI27" s="21"/>
      <c r="AGJ27" s="21"/>
      <c r="AGK27" s="21"/>
      <c r="AGL27" s="21"/>
      <c r="AGM27" s="21"/>
      <c r="AGN27" s="21"/>
      <c r="AGO27" s="21"/>
      <c r="AGP27" s="21"/>
      <c r="AGQ27" s="21"/>
      <c r="AGR27" s="21"/>
      <c r="AGS27" s="21"/>
      <c r="AGT27" s="21"/>
      <c r="AGU27" s="21"/>
      <c r="AGV27" s="21"/>
      <c r="AGW27" s="21"/>
      <c r="AGX27" s="21"/>
      <c r="AGY27" s="21"/>
      <c r="AGZ27" s="21"/>
      <c r="AHA27" s="21"/>
      <c r="AHB27" s="21"/>
      <c r="AHC27" s="21"/>
      <c r="AHD27" s="21"/>
      <c r="AHE27" s="21"/>
      <c r="AHF27" s="21"/>
      <c r="AHG27" s="21"/>
      <c r="AHH27" s="21"/>
      <c r="AHI27" s="21"/>
      <c r="AHJ27" s="21"/>
      <c r="AHK27" s="21"/>
      <c r="AHL27" s="21"/>
      <c r="AHM27" s="21"/>
      <c r="AHN27" s="21"/>
      <c r="AHO27" s="21"/>
      <c r="AHP27" s="21"/>
      <c r="AHQ27" s="21"/>
      <c r="AHR27" s="21"/>
      <c r="AHS27" s="21"/>
      <c r="AHT27" s="21"/>
      <c r="AHU27" s="21"/>
      <c r="AHV27" s="21"/>
      <c r="AHW27" s="21"/>
      <c r="AHX27" s="21"/>
      <c r="AHY27" s="21"/>
      <c r="AHZ27" s="21"/>
      <c r="AIA27" s="21"/>
      <c r="AIB27" s="21"/>
      <c r="AIC27" s="21"/>
      <c r="AID27" s="21"/>
      <c r="AIE27" s="21"/>
      <c r="AIF27" s="21"/>
      <c r="AIG27" s="21"/>
      <c r="AIH27" s="21"/>
      <c r="AII27" s="21"/>
      <c r="AIJ27" s="21"/>
      <c r="AIK27" s="21"/>
      <c r="AIL27" s="21"/>
      <c r="AIM27" s="21"/>
      <c r="AIN27" s="21"/>
      <c r="AIO27" s="21"/>
      <c r="AIP27" s="21"/>
      <c r="AIQ27" s="21"/>
      <c r="AIR27" s="21"/>
      <c r="AIS27" s="21"/>
      <c r="AIT27" s="21"/>
      <c r="AIU27" s="21"/>
      <c r="AIV27" s="21"/>
      <c r="AIW27" s="21"/>
      <c r="AIX27" s="21"/>
      <c r="AIY27" s="21"/>
      <c r="AIZ27" s="21"/>
      <c r="AJA27" s="21"/>
      <c r="AJB27" s="21"/>
      <c r="AJC27" s="21"/>
      <c r="AJD27" s="21"/>
      <c r="AJE27" s="21"/>
      <c r="AJF27" s="21"/>
      <c r="AJG27" s="21"/>
      <c r="AJH27" s="21"/>
      <c r="AJI27" s="21"/>
      <c r="AJJ27" s="21"/>
      <c r="AJK27" s="21"/>
      <c r="AJL27" s="21"/>
      <c r="AJM27" s="21"/>
      <c r="AJN27" s="21"/>
      <c r="AJO27" s="21"/>
      <c r="AJP27" s="21"/>
      <c r="AJQ27" s="21"/>
      <c r="AJR27" s="21"/>
      <c r="AJS27" s="21"/>
      <c r="AJT27" s="21"/>
      <c r="AJU27" s="21"/>
      <c r="AJV27" s="21"/>
      <c r="AJW27" s="21"/>
      <c r="AJX27" s="21"/>
      <c r="AJY27" s="21"/>
      <c r="AJZ27" s="21"/>
      <c r="AKA27" s="21"/>
      <c r="AKB27" s="21"/>
      <c r="AKC27" s="21"/>
      <c r="AKD27" s="21"/>
      <c r="AKE27" s="21"/>
      <c r="AKF27" s="21"/>
      <c r="AKG27" s="21"/>
      <c r="AKH27" s="21"/>
      <c r="AKI27" s="21"/>
      <c r="AKJ27" s="21"/>
      <c r="AKK27" s="21"/>
      <c r="AKL27" s="21"/>
      <c r="AKM27" s="21"/>
      <c r="AKN27" s="21"/>
      <c r="AKO27" s="21"/>
      <c r="AKP27" s="21"/>
      <c r="AKQ27" s="21"/>
      <c r="AKR27" s="21"/>
      <c r="AKS27" s="21"/>
      <c r="AKT27" s="21"/>
      <c r="AKU27" s="21"/>
      <c r="AKV27" s="21"/>
      <c r="AKW27" s="21"/>
      <c r="AKX27" s="21"/>
      <c r="AKY27" s="21"/>
      <c r="AKZ27" s="21"/>
      <c r="ALA27" s="21"/>
      <c r="ALB27" s="21"/>
      <c r="ALC27" s="21"/>
      <c r="ALD27" s="21"/>
      <c r="ALE27" s="21"/>
      <c r="ALF27" s="21"/>
      <c r="ALG27" s="21"/>
      <c r="ALH27" s="21"/>
      <c r="ALI27" s="21"/>
      <c r="ALJ27" s="21"/>
      <c r="ALK27" s="21"/>
      <c r="ALL27" s="21"/>
      <c r="ALM27" s="21"/>
      <c r="ALN27" s="21"/>
      <c r="ALO27" s="21"/>
      <c r="ALP27" s="21"/>
      <c r="ALQ27" s="21"/>
      <c r="ALR27" s="21"/>
      <c r="ALS27" s="21"/>
      <c r="ALT27" s="21"/>
      <c r="ALU27" s="21"/>
      <c r="ALV27" s="21"/>
      <c r="ALW27" s="21"/>
      <c r="ALX27" s="21"/>
      <c r="ALY27" s="21"/>
      <c r="ALZ27" s="21"/>
      <c r="AMA27" s="21"/>
      <c r="AMB27" s="21"/>
      <c r="AMC27" s="21"/>
      <c r="AMD27" s="21"/>
      <c r="AME27" s="21"/>
      <c r="AMF27" s="21"/>
      <c r="AMG27" s="21"/>
      <c r="AMH27" s="21"/>
      <c r="AMI27" s="21"/>
      <c r="AMJ27" s="21"/>
      <c r="AMK27" s="21"/>
    </row>
    <row r="28" spans="1:1025" s="22" customFormat="1" ht="78.75" x14ac:dyDescent="0.25">
      <c r="A28" s="96" t="s">
        <v>24</v>
      </c>
      <c r="B28" s="153" t="s">
        <v>265</v>
      </c>
      <c r="C28" s="16"/>
      <c r="D28" s="16"/>
      <c r="E28" s="16"/>
      <c r="F28" s="16"/>
      <c r="G28" s="16"/>
      <c r="H28" s="44"/>
      <c r="I28" s="45"/>
      <c r="J28" s="44"/>
      <c r="K28" s="149"/>
      <c r="L28" s="126">
        <v>0</v>
      </c>
      <c r="M28" s="126">
        <v>0</v>
      </c>
      <c r="N28" s="140">
        <f>N30+N32+N34+N36+N38+N40</f>
        <v>57522.6</v>
      </c>
      <c r="O28" s="126">
        <f>O30+O36+O40</f>
        <v>5300</v>
      </c>
      <c r="P28" s="126">
        <v>0</v>
      </c>
      <c r="Q28" s="126">
        <v>0</v>
      </c>
      <c r="R28" s="126">
        <v>0</v>
      </c>
      <c r="S28" s="126">
        <v>0</v>
      </c>
      <c r="T28" s="126">
        <v>0</v>
      </c>
      <c r="U28" s="126">
        <v>0</v>
      </c>
      <c r="V28" s="126">
        <f>V32</f>
        <v>0</v>
      </c>
      <c r="W28" s="126">
        <v>0</v>
      </c>
      <c r="X28" s="18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  <c r="KH28" s="21"/>
      <c r="KI28" s="21"/>
      <c r="KJ28" s="21"/>
      <c r="KK28" s="21"/>
      <c r="KL28" s="21"/>
      <c r="KM28" s="21"/>
      <c r="KN28" s="21"/>
      <c r="KO28" s="21"/>
      <c r="KP28" s="21"/>
      <c r="KQ28" s="21"/>
      <c r="KR28" s="21"/>
      <c r="KS28" s="21"/>
      <c r="KT28" s="21"/>
      <c r="KU28" s="21"/>
      <c r="KV28" s="21"/>
      <c r="KW28" s="21"/>
      <c r="KX28" s="21"/>
      <c r="KY28" s="21"/>
      <c r="KZ28" s="21"/>
      <c r="LA28" s="21"/>
      <c r="LB28" s="21"/>
      <c r="LC28" s="21"/>
      <c r="LD28" s="21"/>
      <c r="LE28" s="21"/>
      <c r="LF28" s="21"/>
      <c r="LG28" s="21"/>
      <c r="LH28" s="21"/>
      <c r="LI28" s="21"/>
      <c r="LJ28" s="21"/>
      <c r="LK28" s="21"/>
      <c r="LL28" s="21"/>
      <c r="LM28" s="21"/>
      <c r="LN28" s="21"/>
      <c r="LO28" s="21"/>
      <c r="LP28" s="21"/>
      <c r="LQ28" s="21"/>
      <c r="LR28" s="21"/>
      <c r="LS28" s="21"/>
      <c r="LT28" s="21"/>
      <c r="LU28" s="21"/>
      <c r="LV28" s="21"/>
      <c r="LW28" s="21"/>
      <c r="LX28" s="21"/>
      <c r="LY28" s="21"/>
      <c r="LZ28" s="21"/>
      <c r="MA28" s="21"/>
      <c r="MB28" s="21"/>
      <c r="MC28" s="21"/>
      <c r="MD28" s="21"/>
      <c r="ME28" s="21"/>
      <c r="MF28" s="21"/>
      <c r="MG28" s="21"/>
      <c r="MH28" s="21"/>
      <c r="MI28" s="21"/>
      <c r="MJ28" s="21"/>
      <c r="MK28" s="21"/>
      <c r="ML28" s="21"/>
      <c r="MM28" s="21"/>
      <c r="MN28" s="21"/>
      <c r="MO28" s="21"/>
      <c r="MP28" s="21"/>
      <c r="MQ28" s="21"/>
      <c r="MR28" s="21"/>
      <c r="MS28" s="21"/>
      <c r="MT28" s="21"/>
      <c r="MU28" s="21"/>
      <c r="MV28" s="21"/>
      <c r="MW28" s="21"/>
      <c r="MX28" s="21"/>
      <c r="MY28" s="21"/>
      <c r="MZ28" s="21"/>
      <c r="NA28" s="21"/>
      <c r="NB28" s="21"/>
      <c r="NC28" s="21"/>
      <c r="ND28" s="21"/>
      <c r="NE28" s="21"/>
      <c r="NF28" s="21"/>
      <c r="NG28" s="21"/>
      <c r="NH28" s="21"/>
      <c r="NI28" s="21"/>
      <c r="NJ28" s="21"/>
      <c r="NK28" s="21"/>
      <c r="NL28" s="21"/>
      <c r="NM28" s="21"/>
      <c r="NN28" s="21"/>
      <c r="NO28" s="21"/>
      <c r="NP28" s="21"/>
      <c r="NQ28" s="21"/>
      <c r="NR28" s="21"/>
      <c r="NS28" s="21"/>
      <c r="NT28" s="21"/>
      <c r="NU28" s="21"/>
      <c r="NV28" s="21"/>
      <c r="NW28" s="21"/>
      <c r="NX28" s="21"/>
      <c r="NY28" s="21"/>
      <c r="NZ28" s="21"/>
      <c r="OA28" s="21"/>
      <c r="OB28" s="21"/>
      <c r="OC28" s="21"/>
      <c r="OD28" s="21"/>
      <c r="OE28" s="21"/>
      <c r="OF28" s="21"/>
      <c r="OG28" s="21"/>
      <c r="OH28" s="21"/>
      <c r="OI28" s="21"/>
      <c r="OJ28" s="21"/>
      <c r="OK28" s="21"/>
      <c r="OL28" s="21"/>
      <c r="OM28" s="21"/>
      <c r="ON28" s="21"/>
      <c r="OO28" s="21"/>
      <c r="OP28" s="21"/>
      <c r="OQ28" s="21"/>
      <c r="OR28" s="21"/>
      <c r="OS28" s="21"/>
      <c r="OT28" s="21"/>
      <c r="OU28" s="21"/>
      <c r="OV28" s="21"/>
      <c r="OW28" s="21"/>
      <c r="OX28" s="21"/>
      <c r="OY28" s="21"/>
      <c r="OZ28" s="21"/>
      <c r="PA28" s="21"/>
      <c r="PB28" s="21"/>
      <c r="PC28" s="21"/>
      <c r="PD28" s="21"/>
      <c r="PE28" s="21"/>
      <c r="PF28" s="21"/>
      <c r="PG28" s="21"/>
      <c r="PH28" s="21"/>
      <c r="PI28" s="21"/>
      <c r="PJ28" s="21"/>
      <c r="PK28" s="21"/>
      <c r="PL28" s="21"/>
      <c r="PM28" s="21"/>
      <c r="PN28" s="21"/>
      <c r="PO28" s="21"/>
      <c r="PP28" s="21"/>
      <c r="PQ28" s="21"/>
      <c r="PR28" s="21"/>
      <c r="PS28" s="21"/>
      <c r="PT28" s="21"/>
      <c r="PU28" s="21"/>
      <c r="PV28" s="21"/>
      <c r="PW28" s="21"/>
      <c r="PX28" s="21"/>
      <c r="PY28" s="21"/>
      <c r="PZ28" s="21"/>
      <c r="QA28" s="21"/>
      <c r="QB28" s="21"/>
      <c r="QC28" s="21"/>
      <c r="QD28" s="21"/>
      <c r="QE28" s="21"/>
      <c r="QF28" s="21"/>
      <c r="QG28" s="21"/>
      <c r="QH28" s="21"/>
      <c r="QI28" s="21"/>
      <c r="QJ28" s="21"/>
      <c r="QK28" s="21"/>
      <c r="QL28" s="21"/>
      <c r="QM28" s="21"/>
      <c r="QN28" s="21"/>
      <c r="QO28" s="21"/>
      <c r="QP28" s="21"/>
      <c r="QQ28" s="21"/>
      <c r="QR28" s="21"/>
      <c r="QS28" s="21"/>
      <c r="QT28" s="21"/>
      <c r="QU28" s="21"/>
      <c r="QV28" s="21"/>
      <c r="QW28" s="21"/>
      <c r="QX28" s="21"/>
      <c r="QY28" s="21"/>
      <c r="QZ28" s="21"/>
      <c r="RA28" s="21"/>
      <c r="RB28" s="21"/>
      <c r="RC28" s="21"/>
      <c r="RD28" s="21"/>
      <c r="RE28" s="21"/>
      <c r="RF28" s="21"/>
      <c r="RG28" s="21"/>
      <c r="RH28" s="21"/>
      <c r="RI28" s="21"/>
      <c r="RJ28" s="21"/>
      <c r="RK28" s="21"/>
      <c r="RL28" s="21"/>
      <c r="RM28" s="21"/>
      <c r="RN28" s="21"/>
      <c r="RO28" s="21"/>
      <c r="RP28" s="21"/>
      <c r="RQ28" s="21"/>
      <c r="RR28" s="21"/>
      <c r="RS28" s="21"/>
      <c r="RT28" s="21"/>
      <c r="RU28" s="21"/>
      <c r="RV28" s="21"/>
      <c r="RW28" s="21"/>
      <c r="RX28" s="21"/>
      <c r="RY28" s="21"/>
      <c r="RZ28" s="21"/>
      <c r="SA28" s="21"/>
      <c r="SB28" s="21"/>
      <c r="SC28" s="21"/>
      <c r="SD28" s="21"/>
      <c r="SE28" s="21"/>
      <c r="SF28" s="21"/>
      <c r="SG28" s="21"/>
      <c r="SH28" s="21"/>
      <c r="SI28" s="21"/>
      <c r="SJ28" s="21"/>
      <c r="SK28" s="21"/>
      <c r="SL28" s="21"/>
      <c r="SM28" s="21"/>
      <c r="SN28" s="21"/>
      <c r="SO28" s="21"/>
      <c r="SP28" s="21"/>
      <c r="SQ28" s="21"/>
      <c r="SR28" s="21"/>
      <c r="SS28" s="21"/>
      <c r="ST28" s="21"/>
      <c r="SU28" s="21"/>
      <c r="SV28" s="21"/>
      <c r="SW28" s="21"/>
      <c r="SX28" s="21"/>
      <c r="SY28" s="21"/>
      <c r="SZ28" s="21"/>
      <c r="TA28" s="21"/>
      <c r="TB28" s="21"/>
      <c r="TC28" s="21"/>
      <c r="TD28" s="21"/>
      <c r="TE28" s="21"/>
      <c r="TF28" s="21"/>
      <c r="TG28" s="21"/>
      <c r="TH28" s="21"/>
      <c r="TI28" s="21"/>
      <c r="TJ28" s="21"/>
      <c r="TK28" s="21"/>
      <c r="TL28" s="21"/>
      <c r="TM28" s="21"/>
      <c r="TN28" s="21"/>
      <c r="TO28" s="21"/>
      <c r="TP28" s="21"/>
      <c r="TQ28" s="21"/>
      <c r="TR28" s="21"/>
      <c r="TS28" s="21"/>
      <c r="TT28" s="21"/>
      <c r="TU28" s="21"/>
      <c r="TV28" s="21"/>
      <c r="TW28" s="21"/>
      <c r="TX28" s="21"/>
      <c r="TY28" s="21"/>
      <c r="TZ28" s="21"/>
      <c r="UA28" s="21"/>
      <c r="UB28" s="21"/>
      <c r="UC28" s="21"/>
      <c r="UD28" s="21"/>
      <c r="UE28" s="21"/>
      <c r="UF28" s="21"/>
      <c r="UG28" s="21"/>
      <c r="UH28" s="21"/>
      <c r="UI28" s="21"/>
      <c r="UJ28" s="21"/>
      <c r="UK28" s="21"/>
      <c r="UL28" s="21"/>
      <c r="UM28" s="21"/>
      <c r="UN28" s="21"/>
      <c r="UO28" s="21"/>
      <c r="UP28" s="21"/>
      <c r="UQ28" s="21"/>
      <c r="UR28" s="21"/>
      <c r="US28" s="21"/>
      <c r="UT28" s="21"/>
      <c r="UU28" s="21"/>
      <c r="UV28" s="21"/>
      <c r="UW28" s="21"/>
      <c r="UX28" s="21"/>
      <c r="UY28" s="21"/>
      <c r="UZ28" s="21"/>
      <c r="VA28" s="21"/>
      <c r="VB28" s="21"/>
      <c r="VC28" s="21"/>
      <c r="VD28" s="21"/>
      <c r="VE28" s="21"/>
      <c r="VF28" s="21"/>
      <c r="VG28" s="21"/>
      <c r="VH28" s="21"/>
      <c r="VI28" s="21"/>
      <c r="VJ28" s="21"/>
      <c r="VK28" s="21"/>
      <c r="VL28" s="21"/>
      <c r="VM28" s="21"/>
      <c r="VN28" s="21"/>
      <c r="VO28" s="21"/>
      <c r="VP28" s="21"/>
      <c r="VQ28" s="21"/>
      <c r="VR28" s="21"/>
      <c r="VS28" s="21"/>
      <c r="VT28" s="21"/>
      <c r="VU28" s="21"/>
      <c r="VV28" s="21"/>
      <c r="VW28" s="21"/>
      <c r="VX28" s="21"/>
      <c r="VY28" s="21"/>
      <c r="VZ28" s="21"/>
      <c r="WA28" s="21"/>
      <c r="WB28" s="21"/>
      <c r="WC28" s="21"/>
      <c r="WD28" s="21"/>
      <c r="WE28" s="21"/>
      <c r="WF28" s="21"/>
      <c r="WG28" s="21"/>
      <c r="WH28" s="21"/>
      <c r="WI28" s="21"/>
      <c r="WJ28" s="21"/>
      <c r="WK28" s="21"/>
      <c r="WL28" s="21"/>
      <c r="WM28" s="21"/>
      <c r="WN28" s="21"/>
      <c r="WO28" s="21"/>
      <c r="WP28" s="21"/>
      <c r="WQ28" s="21"/>
      <c r="WR28" s="21"/>
      <c r="WS28" s="21"/>
      <c r="WT28" s="21"/>
      <c r="WU28" s="21"/>
      <c r="WV28" s="21"/>
      <c r="WW28" s="21"/>
      <c r="WX28" s="21"/>
      <c r="WY28" s="21"/>
      <c r="WZ28" s="21"/>
      <c r="XA28" s="21"/>
      <c r="XB28" s="21"/>
      <c r="XC28" s="21"/>
      <c r="XD28" s="21"/>
      <c r="XE28" s="21"/>
      <c r="XF28" s="21"/>
      <c r="XG28" s="21"/>
      <c r="XH28" s="21"/>
      <c r="XI28" s="21"/>
      <c r="XJ28" s="21"/>
      <c r="XK28" s="21"/>
      <c r="XL28" s="21"/>
      <c r="XM28" s="21"/>
      <c r="XN28" s="21"/>
      <c r="XO28" s="21"/>
      <c r="XP28" s="21"/>
      <c r="XQ28" s="21"/>
      <c r="XR28" s="21"/>
      <c r="XS28" s="21"/>
      <c r="XT28" s="21"/>
      <c r="XU28" s="21"/>
      <c r="XV28" s="21"/>
      <c r="XW28" s="21"/>
      <c r="XX28" s="21"/>
      <c r="XY28" s="21"/>
      <c r="XZ28" s="21"/>
      <c r="YA28" s="21"/>
      <c r="YB28" s="21"/>
      <c r="YC28" s="21"/>
      <c r="YD28" s="21"/>
      <c r="YE28" s="21"/>
      <c r="YF28" s="21"/>
      <c r="YG28" s="21"/>
      <c r="YH28" s="21"/>
      <c r="YI28" s="21"/>
      <c r="YJ28" s="21"/>
      <c r="YK28" s="21"/>
      <c r="YL28" s="21"/>
      <c r="YM28" s="21"/>
      <c r="YN28" s="21"/>
      <c r="YO28" s="21"/>
      <c r="YP28" s="21"/>
      <c r="YQ28" s="21"/>
      <c r="YR28" s="21"/>
      <c r="YS28" s="21"/>
      <c r="YT28" s="21"/>
      <c r="YU28" s="21"/>
      <c r="YV28" s="21"/>
      <c r="YW28" s="21"/>
      <c r="YX28" s="21"/>
      <c r="YY28" s="21"/>
      <c r="YZ28" s="21"/>
      <c r="ZA28" s="21"/>
      <c r="ZB28" s="21"/>
      <c r="ZC28" s="21"/>
      <c r="ZD28" s="21"/>
      <c r="ZE28" s="21"/>
      <c r="ZF28" s="21"/>
      <c r="ZG28" s="21"/>
      <c r="ZH28" s="21"/>
      <c r="ZI28" s="21"/>
      <c r="ZJ28" s="21"/>
      <c r="ZK28" s="21"/>
      <c r="ZL28" s="21"/>
      <c r="ZM28" s="21"/>
      <c r="ZN28" s="21"/>
      <c r="ZO28" s="21"/>
      <c r="ZP28" s="21"/>
      <c r="ZQ28" s="21"/>
      <c r="ZR28" s="21"/>
      <c r="ZS28" s="21"/>
      <c r="ZT28" s="21"/>
      <c r="ZU28" s="21"/>
      <c r="ZV28" s="21"/>
      <c r="ZW28" s="21"/>
      <c r="ZX28" s="21"/>
      <c r="ZY28" s="21"/>
      <c r="ZZ28" s="21"/>
      <c r="AAA28" s="21"/>
      <c r="AAB28" s="21"/>
      <c r="AAC28" s="21"/>
      <c r="AAD28" s="21"/>
      <c r="AAE28" s="21"/>
      <c r="AAF28" s="21"/>
      <c r="AAG28" s="21"/>
      <c r="AAH28" s="21"/>
      <c r="AAI28" s="21"/>
      <c r="AAJ28" s="21"/>
      <c r="AAK28" s="21"/>
      <c r="AAL28" s="21"/>
      <c r="AAM28" s="21"/>
      <c r="AAN28" s="21"/>
      <c r="AAO28" s="21"/>
      <c r="AAP28" s="21"/>
      <c r="AAQ28" s="21"/>
      <c r="AAR28" s="21"/>
      <c r="AAS28" s="21"/>
      <c r="AAT28" s="21"/>
      <c r="AAU28" s="21"/>
      <c r="AAV28" s="21"/>
      <c r="AAW28" s="21"/>
      <c r="AAX28" s="21"/>
      <c r="AAY28" s="21"/>
      <c r="AAZ28" s="21"/>
      <c r="ABA28" s="21"/>
      <c r="ABB28" s="21"/>
      <c r="ABC28" s="21"/>
      <c r="ABD28" s="21"/>
      <c r="ABE28" s="21"/>
      <c r="ABF28" s="21"/>
      <c r="ABG28" s="21"/>
      <c r="ABH28" s="21"/>
      <c r="ABI28" s="21"/>
      <c r="ABJ28" s="21"/>
      <c r="ABK28" s="21"/>
      <c r="ABL28" s="21"/>
      <c r="ABM28" s="21"/>
      <c r="ABN28" s="21"/>
      <c r="ABO28" s="21"/>
      <c r="ABP28" s="21"/>
      <c r="ABQ28" s="21"/>
      <c r="ABR28" s="21"/>
      <c r="ABS28" s="21"/>
      <c r="ABT28" s="21"/>
      <c r="ABU28" s="21"/>
      <c r="ABV28" s="21"/>
      <c r="ABW28" s="21"/>
      <c r="ABX28" s="21"/>
      <c r="ABY28" s="21"/>
      <c r="ABZ28" s="21"/>
      <c r="ACA28" s="21"/>
      <c r="ACB28" s="21"/>
      <c r="ACC28" s="21"/>
      <c r="ACD28" s="21"/>
      <c r="ACE28" s="21"/>
      <c r="ACF28" s="21"/>
      <c r="ACG28" s="21"/>
      <c r="ACH28" s="21"/>
      <c r="ACI28" s="21"/>
      <c r="ACJ28" s="21"/>
      <c r="ACK28" s="21"/>
      <c r="ACL28" s="21"/>
      <c r="ACM28" s="21"/>
      <c r="ACN28" s="21"/>
      <c r="ACO28" s="21"/>
      <c r="ACP28" s="21"/>
      <c r="ACQ28" s="21"/>
      <c r="ACR28" s="21"/>
      <c r="ACS28" s="21"/>
      <c r="ACT28" s="21"/>
      <c r="ACU28" s="21"/>
      <c r="ACV28" s="21"/>
      <c r="ACW28" s="21"/>
      <c r="ACX28" s="21"/>
      <c r="ACY28" s="21"/>
      <c r="ACZ28" s="21"/>
      <c r="ADA28" s="21"/>
      <c r="ADB28" s="21"/>
      <c r="ADC28" s="21"/>
      <c r="ADD28" s="21"/>
      <c r="ADE28" s="21"/>
      <c r="ADF28" s="21"/>
      <c r="ADG28" s="21"/>
      <c r="ADH28" s="21"/>
      <c r="ADI28" s="21"/>
      <c r="ADJ28" s="21"/>
      <c r="ADK28" s="21"/>
      <c r="ADL28" s="21"/>
      <c r="ADM28" s="21"/>
      <c r="ADN28" s="21"/>
      <c r="ADO28" s="21"/>
      <c r="ADP28" s="21"/>
      <c r="ADQ28" s="21"/>
      <c r="ADR28" s="21"/>
      <c r="ADS28" s="21"/>
      <c r="ADT28" s="21"/>
      <c r="ADU28" s="21"/>
      <c r="ADV28" s="21"/>
      <c r="ADW28" s="21"/>
      <c r="ADX28" s="21"/>
      <c r="ADY28" s="21"/>
      <c r="ADZ28" s="21"/>
      <c r="AEA28" s="21"/>
      <c r="AEB28" s="21"/>
      <c r="AEC28" s="21"/>
      <c r="AED28" s="21"/>
      <c r="AEE28" s="21"/>
      <c r="AEF28" s="21"/>
      <c r="AEG28" s="21"/>
      <c r="AEH28" s="21"/>
      <c r="AEI28" s="21"/>
      <c r="AEJ28" s="21"/>
      <c r="AEK28" s="21"/>
      <c r="AEL28" s="21"/>
      <c r="AEM28" s="21"/>
      <c r="AEN28" s="21"/>
      <c r="AEO28" s="21"/>
      <c r="AEP28" s="21"/>
      <c r="AEQ28" s="21"/>
      <c r="AER28" s="21"/>
      <c r="AES28" s="21"/>
      <c r="AET28" s="21"/>
      <c r="AEU28" s="21"/>
      <c r="AEV28" s="21"/>
      <c r="AEW28" s="21"/>
      <c r="AEX28" s="21"/>
      <c r="AEY28" s="21"/>
      <c r="AEZ28" s="21"/>
      <c r="AFA28" s="21"/>
      <c r="AFB28" s="21"/>
      <c r="AFC28" s="21"/>
      <c r="AFD28" s="21"/>
      <c r="AFE28" s="21"/>
      <c r="AFF28" s="21"/>
      <c r="AFG28" s="21"/>
      <c r="AFH28" s="21"/>
      <c r="AFI28" s="21"/>
      <c r="AFJ28" s="21"/>
      <c r="AFK28" s="21"/>
      <c r="AFL28" s="21"/>
      <c r="AFM28" s="21"/>
      <c r="AFN28" s="21"/>
      <c r="AFO28" s="21"/>
      <c r="AFP28" s="21"/>
      <c r="AFQ28" s="21"/>
      <c r="AFR28" s="21"/>
      <c r="AFS28" s="21"/>
      <c r="AFT28" s="21"/>
      <c r="AFU28" s="21"/>
      <c r="AFV28" s="21"/>
      <c r="AFW28" s="21"/>
      <c r="AFX28" s="21"/>
      <c r="AFY28" s="21"/>
      <c r="AFZ28" s="21"/>
      <c r="AGA28" s="21"/>
      <c r="AGB28" s="21"/>
      <c r="AGC28" s="21"/>
      <c r="AGD28" s="21"/>
      <c r="AGE28" s="21"/>
      <c r="AGF28" s="21"/>
      <c r="AGG28" s="21"/>
      <c r="AGH28" s="21"/>
      <c r="AGI28" s="21"/>
      <c r="AGJ28" s="21"/>
      <c r="AGK28" s="21"/>
      <c r="AGL28" s="21"/>
      <c r="AGM28" s="21"/>
      <c r="AGN28" s="21"/>
      <c r="AGO28" s="21"/>
      <c r="AGP28" s="21"/>
      <c r="AGQ28" s="21"/>
      <c r="AGR28" s="21"/>
      <c r="AGS28" s="21"/>
      <c r="AGT28" s="21"/>
      <c r="AGU28" s="21"/>
      <c r="AGV28" s="21"/>
      <c r="AGW28" s="21"/>
      <c r="AGX28" s="21"/>
      <c r="AGY28" s="21"/>
      <c r="AGZ28" s="21"/>
      <c r="AHA28" s="21"/>
      <c r="AHB28" s="21"/>
      <c r="AHC28" s="21"/>
      <c r="AHD28" s="21"/>
      <c r="AHE28" s="21"/>
      <c r="AHF28" s="21"/>
      <c r="AHG28" s="21"/>
      <c r="AHH28" s="21"/>
      <c r="AHI28" s="21"/>
      <c r="AHJ28" s="21"/>
      <c r="AHK28" s="21"/>
      <c r="AHL28" s="21"/>
      <c r="AHM28" s="21"/>
      <c r="AHN28" s="21"/>
      <c r="AHO28" s="21"/>
      <c r="AHP28" s="21"/>
      <c r="AHQ28" s="21"/>
      <c r="AHR28" s="21"/>
      <c r="AHS28" s="21"/>
      <c r="AHT28" s="21"/>
      <c r="AHU28" s="21"/>
      <c r="AHV28" s="21"/>
      <c r="AHW28" s="21"/>
      <c r="AHX28" s="21"/>
      <c r="AHY28" s="21"/>
      <c r="AHZ28" s="21"/>
      <c r="AIA28" s="21"/>
      <c r="AIB28" s="21"/>
      <c r="AIC28" s="21"/>
      <c r="AID28" s="21"/>
      <c r="AIE28" s="21"/>
      <c r="AIF28" s="21"/>
      <c r="AIG28" s="21"/>
      <c r="AIH28" s="21"/>
      <c r="AII28" s="21"/>
      <c r="AIJ28" s="21"/>
      <c r="AIK28" s="21"/>
      <c r="AIL28" s="21"/>
      <c r="AIM28" s="21"/>
      <c r="AIN28" s="21"/>
      <c r="AIO28" s="21"/>
      <c r="AIP28" s="21"/>
      <c r="AIQ28" s="21"/>
      <c r="AIR28" s="21"/>
      <c r="AIS28" s="21"/>
      <c r="AIT28" s="21"/>
      <c r="AIU28" s="21"/>
      <c r="AIV28" s="21"/>
      <c r="AIW28" s="21"/>
      <c r="AIX28" s="21"/>
      <c r="AIY28" s="21"/>
      <c r="AIZ28" s="21"/>
      <c r="AJA28" s="21"/>
      <c r="AJB28" s="21"/>
      <c r="AJC28" s="21"/>
      <c r="AJD28" s="21"/>
      <c r="AJE28" s="21"/>
      <c r="AJF28" s="21"/>
      <c r="AJG28" s="21"/>
      <c r="AJH28" s="21"/>
      <c r="AJI28" s="21"/>
      <c r="AJJ28" s="21"/>
      <c r="AJK28" s="21"/>
      <c r="AJL28" s="21"/>
      <c r="AJM28" s="21"/>
      <c r="AJN28" s="21"/>
      <c r="AJO28" s="21"/>
      <c r="AJP28" s="21"/>
      <c r="AJQ28" s="21"/>
      <c r="AJR28" s="21"/>
      <c r="AJS28" s="21"/>
      <c r="AJT28" s="21"/>
      <c r="AJU28" s="21"/>
      <c r="AJV28" s="21"/>
      <c r="AJW28" s="21"/>
      <c r="AJX28" s="21"/>
      <c r="AJY28" s="21"/>
      <c r="AJZ28" s="21"/>
      <c r="AKA28" s="21"/>
      <c r="AKB28" s="21"/>
      <c r="AKC28" s="21"/>
      <c r="AKD28" s="21"/>
      <c r="AKE28" s="21"/>
      <c r="AKF28" s="21"/>
      <c r="AKG28" s="21"/>
      <c r="AKH28" s="21"/>
      <c r="AKI28" s="21"/>
      <c r="AKJ28" s="21"/>
      <c r="AKK28" s="21"/>
      <c r="AKL28" s="21"/>
      <c r="AKM28" s="21"/>
      <c r="AKN28" s="21"/>
      <c r="AKO28" s="21"/>
      <c r="AKP28" s="21"/>
      <c r="AKQ28" s="21"/>
      <c r="AKR28" s="21"/>
      <c r="AKS28" s="21"/>
      <c r="AKT28" s="21"/>
      <c r="AKU28" s="21"/>
      <c r="AKV28" s="21"/>
      <c r="AKW28" s="21"/>
      <c r="AKX28" s="21"/>
      <c r="AKY28" s="21"/>
      <c r="AKZ28" s="21"/>
      <c r="ALA28" s="21"/>
      <c r="ALB28" s="21"/>
      <c r="ALC28" s="21"/>
      <c r="ALD28" s="21"/>
      <c r="ALE28" s="21"/>
      <c r="ALF28" s="21"/>
      <c r="ALG28" s="21"/>
      <c r="ALH28" s="21"/>
      <c r="ALI28" s="21"/>
      <c r="ALJ28" s="21"/>
      <c r="ALK28" s="21"/>
      <c r="ALL28" s="21"/>
      <c r="ALM28" s="21"/>
      <c r="ALN28" s="21"/>
      <c r="ALO28" s="21"/>
      <c r="ALP28" s="21"/>
      <c r="ALQ28" s="21"/>
      <c r="ALR28" s="21"/>
      <c r="ALS28" s="21"/>
      <c r="ALT28" s="21"/>
      <c r="ALU28" s="21"/>
      <c r="ALV28" s="21"/>
      <c r="ALW28" s="21"/>
      <c r="ALX28" s="21"/>
      <c r="ALY28" s="21"/>
      <c r="ALZ28" s="21"/>
      <c r="AMA28" s="21"/>
      <c r="AMB28" s="21"/>
      <c r="AMC28" s="21"/>
      <c r="AMD28" s="21"/>
      <c r="AME28" s="21"/>
      <c r="AMF28" s="21"/>
      <c r="AMG28" s="21"/>
      <c r="AMH28" s="21"/>
      <c r="AMI28" s="21"/>
      <c r="AMJ28" s="21"/>
      <c r="AMK28" s="21"/>
    </row>
    <row r="29" spans="1:1025" s="22" customFormat="1" ht="22.5" customHeight="1" x14ac:dyDescent="0.25">
      <c r="A29" s="281" t="s">
        <v>25</v>
      </c>
      <c r="B29" s="35" t="s">
        <v>32</v>
      </c>
      <c r="C29" s="16"/>
      <c r="D29" s="16"/>
      <c r="E29" s="16"/>
      <c r="F29" s="16"/>
      <c r="G29" s="16"/>
      <c r="H29" s="44"/>
      <c r="I29" s="45"/>
      <c r="J29" s="44"/>
      <c r="K29" s="44"/>
      <c r="L29" s="126"/>
      <c r="M29" s="126"/>
      <c r="N29" s="140"/>
      <c r="O29" s="126"/>
      <c r="P29" s="126"/>
      <c r="Q29" s="126"/>
      <c r="R29" s="126"/>
      <c r="S29" s="126"/>
      <c r="T29" s="141"/>
      <c r="U29" s="141"/>
      <c r="V29" s="141"/>
      <c r="W29" s="141"/>
      <c r="X29" s="18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  <c r="KH29" s="21"/>
      <c r="KI29" s="21"/>
      <c r="KJ29" s="21"/>
      <c r="KK29" s="21"/>
      <c r="KL29" s="21"/>
      <c r="KM29" s="21"/>
      <c r="KN29" s="21"/>
      <c r="KO29" s="21"/>
      <c r="KP29" s="21"/>
      <c r="KQ29" s="21"/>
      <c r="KR29" s="21"/>
      <c r="KS29" s="21"/>
      <c r="KT29" s="21"/>
      <c r="KU29" s="21"/>
      <c r="KV29" s="21"/>
      <c r="KW29" s="21"/>
      <c r="KX29" s="21"/>
      <c r="KY29" s="21"/>
      <c r="KZ29" s="21"/>
      <c r="LA29" s="21"/>
      <c r="LB29" s="21"/>
      <c r="LC29" s="21"/>
      <c r="LD29" s="21"/>
      <c r="LE29" s="21"/>
      <c r="LF29" s="21"/>
      <c r="LG29" s="21"/>
      <c r="LH29" s="21"/>
      <c r="LI29" s="21"/>
      <c r="LJ29" s="21"/>
      <c r="LK29" s="21"/>
      <c r="LL29" s="21"/>
      <c r="LM29" s="21"/>
      <c r="LN29" s="21"/>
      <c r="LO29" s="21"/>
      <c r="LP29" s="21"/>
      <c r="LQ29" s="21"/>
      <c r="LR29" s="21"/>
      <c r="LS29" s="21"/>
      <c r="LT29" s="21"/>
      <c r="LU29" s="21"/>
      <c r="LV29" s="21"/>
      <c r="LW29" s="21"/>
      <c r="LX29" s="21"/>
      <c r="LY29" s="21"/>
      <c r="LZ29" s="21"/>
      <c r="MA29" s="21"/>
      <c r="MB29" s="21"/>
      <c r="MC29" s="21"/>
      <c r="MD29" s="21"/>
      <c r="ME29" s="21"/>
      <c r="MF29" s="21"/>
      <c r="MG29" s="21"/>
      <c r="MH29" s="21"/>
      <c r="MI29" s="21"/>
      <c r="MJ29" s="21"/>
      <c r="MK29" s="21"/>
      <c r="ML29" s="21"/>
      <c r="MM29" s="21"/>
      <c r="MN29" s="21"/>
      <c r="MO29" s="21"/>
      <c r="MP29" s="21"/>
      <c r="MQ29" s="21"/>
      <c r="MR29" s="21"/>
      <c r="MS29" s="21"/>
      <c r="MT29" s="21"/>
      <c r="MU29" s="21"/>
      <c r="MV29" s="21"/>
      <c r="MW29" s="21"/>
      <c r="MX29" s="21"/>
      <c r="MY29" s="21"/>
      <c r="MZ29" s="21"/>
      <c r="NA29" s="21"/>
      <c r="NB29" s="21"/>
      <c r="NC29" s="21"/>
      <c r="ND29" s="21"/>
      <c r="NE29" s="21"/>
      <c r="NF29" s="21"/>
      <c r="NG29" s="21"/>
      <c r="NH29" s="21"/>
      <c r="NI29" s="21"/>
      <c r="NJ29" s="21"/>
      <c r="NK29" s="21"/>
      <c r="NL29" s="21"/>
      <c r="NM29" s="21"/>
      <c r="NN29" s="21"/>
      <c r="NO29" s="21"/>
      <c r="NP29" s="21"/>
      <c r="NQ29" s="21"/>
      <c r="NR29" s="21"/>
      <c r="NS29" s="21"/>
      <c r="NT29" s="21"/>
      <c r="NU29" s="21"/>
      <c r="NV29" s="21"/>
      <c r="NW29" s="21"/>
      <c r="NX29" s="21"/>
      <c r="NY29" s="21"/>
      <c r="NZ29" s="21"/>
      <c r="OA29" s="21"/>
      <c r="OB29" s="21"/>
      <c r="OC29" s="21"/>
      <c r="OD29" s="21"/>
      <c r="OE29" s="21"/>
      <c r="OF29" s="21"/>
      <c r="OG29" s="21"/>
      <c r="OH29" s="21"/>
      <c r="OI29" s="21"/>
      <c r="OJ29" s="21"/>
      <c r="OK29" s="21"/>
      <c r="OL29" s="21"/>
      <c r="OM29" s="21"/>
      <c r="ON29" s="21"/>
      <c r="OO29" s="21"/>
      <c r="OP29" s="21"/>
      <c r="OQ29" s="21"/>
      <c r="OR29" s="21"/>
      <c r="OS29" s="21"/>
      <c r="OT29" s="21"/>
      <c r="OU29" s="21"/>
      <c r="OV29" s="21"/>
      <c r="OW29" s="21"/>
      <c r="OX29" s="21"/>
      <c r="OY29" s="21"/>
      <c r="OZ29" s="21"/>
      <c r="PA29" s="21"/>
      <c r="PB29" s="21"/>
      <c r="PC29" s="21"/>
      <c r="PD29" s="21"/>
      <c r="PE29" s="21"/>
      <c r="PF29" s="21"/>
      <c r="PG29" s="21"/>
      <c r="PH29" s="21"/>
      <c r="PI29" s="21"/>
      <c r="PJ29" s="21"/>
      <c r="PK29" s="21"/>
      <c r="PL29" s="21"/>
      <c r="PM29" s="21"/>
      <c r="PN29" s="21"/>
      <c r="PO29" s="21"/>
      <c r="PP29" s="21"/>
      <c r="PQ29" s="21"/>
      <c r="PR29" s="21"/>
      <c r="PS29" s="21"/>
      <c r="PT29" s="21"/>
      <c r="PU29" s="21"/>
      <c r="PV29" s="21"/>
      <c r="PW29" s="21"/>
      <c r="PX29" s="21"/>
      <c r="PY29" s="21"/>
      <c r="PZ29" s="21"/>
      <c r="QA29" s="21"/>
      <c r="QB29" s="21"/>
      <c r="QC29" s="21"/>
      <c r="QD29" s="21"/>
      <c r="QE29" s="21"/>
      <c r="QF29" s="21"/>
      <c r="QG29" s="21"/>
      <c r="QH29" s="21"/>
      <c r="QI29" s="21"/>
      <c r="QJ29" s="21"/>
      <c r="QK29" s="21"/>
      <c r="QL29" s="21"/>
      <c r="QM29" s="21"/>
      <c r="QN29" s="21"/>
      <c r="QO29" s="21"/>
      <c r="QP29" s="21"/>
      <c r="QQ29" s="21"/>
      <c r="QR29" s="21"/>
      <c r="QS29" s="21"/>
      <c r="QT29" s="21"/>
      <c r="QU29" s="21"/>
      <c r="QV29" s="21"/>
      <c r="QW29" s="21"/>
      <c r="QX29" s="21"/>
      <c r="QY29" s="21"/>
      <c r="QZ29" s="21"/>
      <c r="RA29" s="21"/>
      <c r="RB29" s="21"/>
      <c r="RC29" s="21"/>
      <c r="RD29" s="21"/>
      <c r="RE29" s="21"/>
      <c r="RF29" s="21"/>
      <c r="RG29" s="21"/>
      <c r="RH29" s="21"/>
      <c r="RI29" s="21"/>
      <c r="RJ29" s="21"/>
      <c r="RK29" s="21"/>
      <c r="RL29" s="21"/>
      <c r="RM29" s="21"/>
      <c r="RN29" s="21"/>
      <c r="RO29" s="21"/>
      <c r="RP29" s="21"/>
      <c r="RQ29" s="21"/>
      <c r="RR29" s="21"/>
      <c r="RS29" s="21"/>
      <c r="RT29" s="21"/>
      <c r="RU29" s="21"/>
      <c r="RV29" s="21"/>
      <c r="RW29" s="21"/>
      <c r="RX29" s="21"/>
      <c r="RY29" s="21"/>
      <c r="RZ29" s="21"/>
      <c r="SA29" s="21"/>
      <c r="SB29" s="21"/>
      <c r="SC29" s="21"/>
      <c r="SD29" s="21"/>
      <c r="SE29" s="21"/>
      <c r="SF29" s="21"/>
      <c r="SG29" s="21"/>
      <c r="SH29" s="21"/>
      <c r="SI29" s="21"/>
      <c r="SJ29" s="21"/>
      <c r="SK29" s="21"/>
      <c r="SL29" s="21"/>
      <c r="SM29" s="21"/>
      <c r="SN29" s="21"/>
      <c r="SO29" s="21"/>
      <c r="SP29" s="21"/>
      <c r="SQ29" s="21"/>
      <c r="SR29" s="21"/>
      <c r="SS29" s="21"/>
      <c r="ST29" s="21"/>
      <c r="SU29" s="21"/>
      <c r="SV29" s="21"/>
      <c r="SW29" s="21"/>
      <c r="SX29" s="21"/>
      <c r="SY29" s="21"/>
      <c r="SZ29" s="21"/>
      <c r="TA29" s="21"/>
      <c r="TB29" s="21"/>
      <c r="TC29" s="21"/>
      <c r="TD29" s="21"/>
      <c r="TE29" s="21"/>
      <c r="TF29" s="21"/>
      <c r="TG29" s="21"/>
      <c r="TH29" s="21"/>
      <c r="TI29" s="21"/>
      <c r="TJ29" s="21"/>
      <c r="TK29" s="21"/>
      <c r="TL29" s="21"/>
      <c r="TM29" s="21"/>
      <c r="TN29" s="21"/>
      <c r="TO29" s="21"/>
      <c r="TP29" s="21"/>
      <c r="TQ29" s="21"/>
      <c r="TR29" s="21"/>
      <c r="TS29" s="21"/>
      <c r="TT29" s="21"/>
      <c r="TU29" s="21"/>
      <c r="TV29" s="21"/>
      <c r="TW29" s="21"/>
      <c r="TX29" s="21"/>
      <c r="TY29" s="21"/>
      <c r="TZ29" s="21"/>
      <c r="UA29" s="21"/>
      <c r="UB29" s="21"/>
      <c r="UC29" s="21"/>
      <c r="UD29" s="21"/>
      <c r="UE29" s="21"/>
      <c r="UF29" s="21"/>
      <c r="UG29" s="21"/>
      <c r="UH29" s="21"/>
      <c r="UI29" s="21"/>
      <c r="UJ29" s="21"/>
      <c r="UK29" s="21"/>
      <c r="UL29" s="21"/>
      <c r="UM29" s="21"/>
      <c r="UN29" s="21"/>
      <c r="UO29" s="21"/>
      <c r="UP29" s="21"/>
      <c r="UQ29" s="21"/>
      <c r="UR29" s="21"/>
      <c r="US29" s="21"/>
      <c r="UT29" s="21"/>
      <c r="UU29" s="21"/>
      <c r="UV29" s="21"/>
      <c r="UW29" s="21"/>
      <c r="UX29" s="21"/>
      <c r="UY29" s="21"/>
      <c r="UZ29" s="21"/>
      <c r="VA29" s="21"/>
      <c r="VB29" s="21"/>
      <c r="VC29" s="21"/>
      <c r="VD29" s="21"/>
      <c r="VE29" s="21"/>
      <c r="VF29" s="21"/>
      <c r="VG29" s="21"/>
      <c r="VH29" s="21"/>
      <c r="VI29" s="21"/>
      <c r="VJ29" s="21"/>
      <c r="VK29" s="21"/>
      <c r="VL29" s="21"/>
      <c r="VM29" s="21"/>
      <c r="VN29" s="21"/>
      <c r="VO29" s="21"/>
      <c r="VP29" s="21"/>
      <c r="VQ29" s="21"/>
      <c r="VR29" s="21"/>
      <c r="VS29" s="21"/>
      <c r="VT29" s="21"/>
      <c r="VU29" s="21"/>
      <c r="VV29" s="21"/>
      <c r="VW29" s="21"/>
      <c r="VX29" s="21"/>
      <c r="VY29" s="21"/>
      <c r="VZ29" s="21"/>
      <c r="WA29" s="21"/>
      <c r="WB29" s="21"/>
      <c r="WC29" s="21"/>
      <c r="WD29" s="21"/>
      <c r="WE29" s="21"/>
      <c r="WF29" s="21"/>
      <c r="WG29" s="21"/>
      <c r="WH29" s="21"/>
      <c r="WI29" s="21"/>
      <c r="WJ29" s="21"/>
      <c r="WK29" s="21"/>
      <c r="WL29" s="21"/>
      <c r="WM29" s="21"/>
      <c r="WN29" s="21"/>
      <c r="WO29" s="21"/>
      <c r="WP29" s="21"/>
      <c r="WQ29" s="21"/>
      <c r="WR29" s="21"/>
      <c r="WS29" s="21"/>
      <c r="WT29" s="21"/>
      <c r="WU29" s="21"/>
      <c r="WV29" s="21"/>
      <c r="WW29" s="21"/>
      <c r="WX29" s="21"/>
      <c r="WY29" s="21"/>
      <c r="WZ29" s="21"/>
      <c r="XA29" s="21"/>
      <c r="XB29" s="21"/>
      <c r="XC29" s="21"/>
      <c r="XD29" s="21"/>
      <c r="XE29" s="21"/>
      <c r="XF29" s="21"/>
      <c r="XG29" s="21"/>
      <c r="XH29" s="21"/>
      <c r="XI29" s="21"/>
      <c r="XJ29" s="21"/>
      <c r="XK29" s="21"/>
      <c r="XL29" s="21"/>
      <c r="XM29" s="21"/>
      <c r="XN29" s="21"/>
      <c r="XO29" s="21"/>
      <c r="XP29" s="21"/>
      <c r="XQ29" s="21"/>
      <c r="XR29" s="21"/>
      <c r="XS29" s="21"/>
      <c r="XT29" s="21"/>
      <c r="XU29" s="21"/>
      <c r="XV29" s="21"/>
      <c r="XW29" s="21"/>
      <c r="XX29" s="21"/>
      <c r="XY29" s="21"/>
      <c r="XZ29" s="21"/>
      <c r="YA29" s="21"/>
      <c r="YB29" s="21"/>
      <c r="YC29" s="21"/>
      <c r="YD29" s="21"/>
      <c r="YE29" s="21"/>
      <c r="YF29" s="21"/>
      <c r="YG29" s="21"/>
      <c r="YH29" s="21"/>
      <c r="YI29" s="21"/>
      <c r="YJ29" s="21"/>
      <c r="YK29" s="21"/>
      <c r="YL29" s="21"/>
      <c r="YM29" s="21"/>
      <c r="YN29" s="21"/>
      <c r="YO29" s="21"/>
      <c r="YP29" s="21"/>
      <c r="YQ29" s="21"/>
      <c r="YR29" s="21"/>
      <c r="YS29" s="21"/>
      <c r="YT29" s="21"/>
      <c r="YU29" s="21"/>
      <c r="YV29" s="21"/>
      <c r="YW29" s="21"/>
      <c r="YX29" s="21"/>
      <c r="YY29" s="21"/>
      <c r="YZ29" s="21"/>
      <c r="ZA29" s="21"/>
      <c r="ZB29" s="21"/>
      <c r="ZC29" s="21"/>
      <c r="ZD29" s="21"/>
      <c r="ZE29" s="21"/>
      <c r="ZF29" s="21"/>
      <c r="ZG29" s="21"/>
      <c r="ZH29" s="21"/>
      <c r="ZI29" s="21"/>
      <c r="ZJ29" s="21"/>
      <c r="ZK29" s="21"/>
      <c r="ZL29" s="21"/>
      <c r="ZM29" s="21"/>
      <c r="ZN29" s="21"/>
      <c r="ZO29" s="21"/>
      <c r="ZP29" s="21"/>
      <c r="ZQ29" s="21"/>
      <c r="ZR29" s="21"/>
      <c r="ZS29" s="21"/>
      <c r="ZT29" s="21"/>
      <c r="ZU29" s="21"/>
      <c r="ZV29" s="21"/>
      <c r="ZW29" s="21"/>
      <c r="ZX29" s="21"/>
      <c r="ZY29" s="21"/>
      <c r="ZZ29" s="21"/>
      <c r="AAA29" s="21"/>
      <c r="AAB29" s="21"/>
      <c r="AAC29" s="21"/>
      <c r="AAD29" s="21"/>
      <c r="AAE29" s="21"/>
      <c r="AAF29" s="21"/>
      <c r="AAG29" s="21"/>
      <c r="AAH29" s="21"/>
      <c r="AAI29" s="21"/>
      <c r="AAJ29" s="21"/>
      <c r="AAK29" s="21"/>
      <c r="AAL29" s="21"/>
      <c r="AAM29" s="21"/>
      <c r="AAN29" s="21"/>
      <c r="AAO29" s="21"/>
      <c r="AAP29" s="21"/>
      <c r="AAQ29" s="21"/>
      <c r="AAR29" s="21"/>
      <c r="AAS29" s="21"/>
      <c r="AAT29" s="21"/>
      <c r="AAU29" s="21"/>
      <c r="AAV29" s="21"/>
      <c r="AAW29" s="21"/>
      <c r="AAX29" s="21"/>
      <c r="AAY29" s="21"/>
      <c r="AAZ29" s="21"/>
      <c r="ABA29" s="21"/>
      <c r="ABB29" s="21"/>
      <c r="ABC29" s="21"/>
      <c r="ABD29" s="21"/>
      <c r="ABE29" s="21"/>
      <c r="ABF29" s="21"/>
      <c r="ABG29" s="21"/>
      <c r="ABH29" s="21"/>
      <c r="ABI29" s="21"/>
      <c r="ABJ29" s="21"/>
      <c r="ABK29" s="21"/>
      <c r="ABL29" s="21"/>
      <c r="ABM29" s="21"/>
      <c r="ABN29" s="21"/>
      <c r="ABO29" s="21"/>
      <c r="ABP29" s="21"/>
      <c r="ABQ29" s="21"/>
      <c r="ABR29" s="21"/>
      <c r="ABS29" s="21"/>
      <c r="ABT29" s="21"/>
      <c r="ABU29" s="21"/>
      <c r="ABV29" s="21"/>
      <c r="ABW29" s="21"/>
      <c r="ABX29" s="21"/>
      <c r="ABY29" s="21"/>
      <c r="ABZ29" s="21"/>
      <c r="ACA29" s="21"/>
      <c r="ACB29" s="21"/>
      <c r="ACC29" s="21"/>
      <c r="ACD29" s="21"/>
      <c r="ACE29" s="21"/>
      <c r="ACF29" s="21"/>
      <c r="ACG29" s="21"/>
      <c r="ACH29" s="21"/>
      <c r="ACI29" s="21"/>
      <c r="ACJ29" s="21"/>
      <c r="ACK29" s="21"/>
      <c r="ACL29" s="21"/>
      <c r="ACM29" s="21"/>
      <c r="ACN29" s="21"/>
      <c r="ACO29" s="21"/>
      <c r="ACP29" s="21"/>
      <c r="ACQ29" s="21"/>
      <c r="ACR29" s="21"/>
      <c r="ACS29" s="21"/>
      <c r="ACT29" s="21"/>
      <c r="ACU29" s="21"/>
      <c r="ACV29" s="21"/>
      <c r="ACW29" s="21"/>
      <c r="ACX29" s="21"/>
      <c r="ACY29" s="21"/>
      <c r="ACZ29" s="21"/>
      <c r="ADA29" s="21"/>
      <c r="ADB29" s="21"/>
      <c r="ADC29" s="21"/>
      <c r="ADD29" s="21"/>
      <c r="ADE29" s="21"/>
      <c r="ADF29" s="21"/>
      <c r="ADG29" s="21"/>
      <c r="ADH29" s="21"/>
      <c r="ADI29" s="21"/>
      <c r="ADJ29" s="21"/>
      <c r="ADK29" s="21"/>
      <c r="ADL29" s="21"/>
      <c r="ADM29" s="21"/>
      <c r="ADN29" s="21"/>
      <c r="ADO29" s="21"/>
      <c r="ADP29" s="21"/>
      <c r="ADQ29" s="21"/>
      <c r="ADR29" s="21"/>
      <c r="ADS29" s="21"/>
      <c r="ADT29" s="21"/>
      <c r="ADU29" s="21"/>
      <c r="ADV29" s="21"/>
      <c r="ADW29" s="21"/>
      <c r="ADX29" s="21"/>
      <c r="ADY29" s="21"/>
      <c r="ADZ29" s="21"/>
      <c r="AEA29" s="21"/>
      <c r="AEB29" s="21"/>
      <c r="AEC29" s="21"/>
      <c r="AED29" s="21"/>
      <c r="AEE29" s="21"/>
      <c r="AEF29" s="21"/>
      <c r="AEG29" s="21"/>
      <c r="AEH29" s="21"/>
      <c r="AEI29" s="21"/>
      <c r="AEJ29" s="21"/>
      <c r="AEK29" s="21"/>
      <c r="AEL29" s="21"/>
      <c r="AEM29" s="21"/>
      <c r="AEN29" s="21"/>
      <c r="AEO29" s="21"/>
      <c r="AEP29" s="21"/>
      <c r="AEQ29" s="21"/>
      <c r="AER29" s="21"/>
      <c r="AES29" s="21"/>
      <c r="AET29" s="21"/>
      <c r="AEU29" s="21"/>
      <c r="AEV29" s="21"/>
      <c r="AEW29" s="21"/>
      <c r="AEX29" s="21"/>
      <c r="AEY29" s="21"/>
      <c r="AEZ29" s="21"/>
      <c r="AFA29" s="21"/>
      <c r="AFB29" s="21"/>
      <c r="AFC29" s="21"/>
      <c r="AFD29" s="21"/>
      <c r="AFE29" s="21"/>
      <c r="AFF29" s="21"/>
      <c r="AFG29" s="21"/>
      <c r="AFH29" s="21"/>
      <c r="AFI29" s="21"/>
      <c r="AFJ29" s="21"/>
      <c r="AFK29" s="21"/>
      <c r="AFL29" s="21"/>
      <c r="AFM29" s="21"/>
      <c r="AFN29" s="21"/>
      <c r="AFO29" s="21"/>
      <c r="AFP29" s="21"/>
      <c r="AFQ29" s="21"/>
      <c r="AFR29" s="21"/>
      <c r="AFS29" s="21"/>
      <c r="AFT29" s="21"/>
      <c r="AFU29" s="21"/>
      <c r="AFV29" s="21"/>
      <c r="AFW29" s="21"/>
      <c r="AFX29" s="21"/>
      <c r="AFY29" s="21"/>
      <c r="AFZ29" s="21"/>
      <c r="AGA29" s="21"/>
      <c r="AGB29" s="21"/>
      <c r="AGC29" s="21"/>
      <c r="AGD29" s="21"/>
      <c r="AGE29" s="21"/>
      <c r="AGF29" s="21"/>
      <c r="AGG29" s="21"/>
      <c r="AGH29" s="21"/>
      <c r="AGI29" s="21"/>
      <c r="AGJ29" s="21"/>
      <c r="AGK29" s="21"/>
      <c r="AGL29" s="21"/>
      <c r="AGM29" s="21"/>
      <c r="AGN29" s="21"/>
      <c r="AGO29" s="21"/>
      <c r="AGP29" s="21"/>
      <c r="AGQ29" s="21"/>
      <c r="AGR29" s="21"/>
      <c r="AGS29" s="21"/>
      <c r="AGT29" s="21"/>
      <c r="AGU29" s="21"/>
      <c r="AGV29" s="21"/>
      <c r="AGW29" s="21"/>
      <c r="AGX29" s="21"/>
      <c r="AGY29" s="21"/>
      <c r="AGZ29" s="21"/>
      <c r="AHA29" s="21"/>
      <c r="AHB29" s="21"/>
      <c r="AHC29" s="21"/>
      <c r="AHD29" s="21"/>
      <c r="AHE29" s="21"/>
      <c r="AHF29" s="21"/>
      <c r="AHG29" s="21"/>
      <c r="AHH29" s="21"/>
      <c r="AHI29" s="21"/>
      <c r="AHJ29" s="21"/>
      <c r="AHK29" s="21"/>
      <c r="AHL29" s="21"/>
      <c r="AHM29" s="21"/>
      <c r="AHN29" s="21"/>
      <c r="AHO29" s="21"/>
      <c r="AHP29" s="21"/>
      <c r="AHQ29" s="21"/>
      <c r="AHR29" s="21"/>
      <c r="AHS29" s="21"/>
      <c r="AHT29" s="21"/>
      <c r="AHU29" s="21"/>
      <c r="AHV29" s="21"/>
      <c r="AHW29" s="21"/>
      <c r="AHX29" s="21"/>
      <c r="AHY29" s="21"/>
      <c r="AHZ29" s="21"/>
      <c r="AIA29" s="21"/>
      <c r="AIB29" s="21"/>
      <c r="AIC29" s="21"/>
      <c r="AID29" s="21"/>
      <c r="AIE29" s="21"/>
      <c r="AIF29" s="21"/>
      <c r="AIG29" s="21"/>
      <c r="AIH29" s="21"/>
      <c r="AII29" s="21"/>
      <c r="AIJ29" s="21"/>
      <c r="AIK29" s="21"/>
      <c r="AIL29" s="21"/>
      <c r="AIM29" s="21"/>
      <c r="AIN29" s="21"/>
      <c r="AIO29" s="21"/>
      <c r="AIP29" s="21"/>
      <c r="AIQ29" s="21"/>
      <c r="AIR29" s="21"/>
      <c r="AIS29" s="21"/>
      <c r="AIT29" s="21"/>
      <c r="AIU29" s="21"/>
      <c r="AIV29" s="21"/>
      <c r="AIW29" s="21"/>
      <c r="AIX29" s="21"/>
      <c r="AIY29" s="21"/>
      <c r="AIZ29" s="21"/>
      <c r="AJA29" s="21"/>
      <c r="AJB29" s="21"/>
      <c r="AJC29" s="21"/>
      <c r="AJD29" s="21"/>
      <c r="AJE29" s="21"/>
      <c r="AJF29" s="21"/>
      <c r="AJG29" s="21"/>
      <c r="AJH29" s="21"/>
      <c r="AJI29" s="21"/>
      <c r="AJJ29" s="21"/>
      <c r="AJK29" s="21"/>
      <c r="AJL29" s="21"/>
      <c r="AJM29" s="21"/>
      <c r="AJN29" s="21"/>
      <c r="AJO29" s="21"/>
      <c r="AJP29" s="21"/>
      <c r="AJQ29" s="21"/>
      <c r="AJR29" s="21"/>
      <c r="AJS29" s="21"/>
      <c r="AJT29" s="21"/>
      <c r="AJU29" s="21"/>
      <c r="AJV29" s="21"/>
      <c r="AJW29" s="21"/>
      <c r="AJX29" s="21"/>
      <c r="AJY29" s="21"/>
      <c r="AJZ29" s="21"/>
      <c r="AKA29" s="21"/>
      <c r="AKB29" s="21"/>
      <c r="AKC29" s="21"/>
      <c r="AKD29" s="21"/>
      <c r="AKE29" s="21"/>
      <c r="AKF29" s="21"/>
      <c r="AKG29" s="21"/>
      <c r="AKH29" s="21"/>
      <c r="AKI29" s="21"/>
      <c r="AKJ29" s="21"/>
      <c r="AKK29" s="21"/>
      <c r="AKL29" s="21"/>
      <c r="AKM29" s="21"/>
      <c r="AKN29" s="21"/>
      <c r="AKO29" s="21"/>
      <c r="AKP29" s="21"/>
      <c r="AKQ29" s="21"/>
      <c r="AKR29" s="21"/>
      <c r="AKS29" s="21"/>
      <c r="AKT29" s="21"/>
      <c r="AKU29" s="21"/>
      <c r="AKV29" s="21"/>
      <c r="AKW29" s="21"/>
      <c r="AKX29" s="21"/>
      <c r="AKY29" s="21"/>
      <c r="AKZ29" s="21"/>
      <c r="ALA29" s="21"/>
      <c r="ALB29" s="21"/>
      <c r="ALC29" s="21"/>
      <c r="ALD29" s="21"/>
      <c r="ALE29" s="21"/>
      <c r="ALF29" s="21"/>
      <c r="ALG29" s="21"/>
      <c r="ALH29" s="21"/>
      <c r="ALI29" s="21"/>
      <c r="ALJ29" s="21"/>
      <c r="ALK29" s="21"/>
      <c r="ALL29" s="21"/>
      <c r="ALM29" s="21"/>
      <c r="ALN29" s="21"/>
      <c r="ALO29" s="21"/>
      <c r="ALP29" s="21"/>
      <c r="ALQ29" s="21"/>
      <c r="ALR29" s="21"/>
      <c r="ALS29" s="21"/>
      <c r="ALT29" s="21"/>
      <c r="ALU29" s="21"/>
      <c r="ALV29" s="21"/>
      <c r="ALW29" s="21"/>
      <c r="ALX29" s="21"/>
      <c r="ALY29" s="21"/>
      <c r="ALZ29" s="21"/>
      <c r="AMA29" s="21"/>
      <c r="AMB29" s="21"/>
      <c r="AMC29" s="21"/>
      <c r="AMD29" s="21"/>
      <c r="AME29" s="21"/>
      <c r="AMF29" s="21"/>
      <c r="AMG29" s="21"/>
      <c r="AMH29" s="21"/>
      <c r="AMI29" s="21"/>
      <c r="AMJ29" s="21"/>
      <c r="AMK29" s="21"/>
    </row>
    <row r="30" spans="1:1025" s="22" customFormat="1" ht="79.5" customHeight="1" x14ac:dyDescent="0.25">
      <c r="A30" s="282"/>
      <c r="B30" s="36" t="s">
        <v>323</v>
      </c>
      <c r="C30" s="16"/>
      <c r="D30" s="16"/>
      <c r="E30" s="16"/>
      <c r="F30" s="16"/>
      <c r="G30" s="16"/>
      <c r="H30" s="44" t="s">
        <v>72</v>
      </c>
      <c r="I30" s="45" t="s">
        <v>57</v>
      </c>
      <c r="J30" s="44">
        <v>2019</v>
      </c>
      <c r="K30" s="44"/>
      <c r="L30" s="126">
        <v>0</v>
      </c>
      <c r="M30" s="126">
        <v>0</v>
      </c>
      <c r="N30" s="140">
        <v>10865.4</v>
      </c>
      <c r="O30" s="126">
        <v>0</v>
      </c>
      <c r="P30" s="126">
        <v>0</v>
      </c>
      <c r="Q30" s="126">
        <v>0</v>
      </c>
      <c r="R30" s="126">
        <v>0</v>
      </c>
      <c r="S30" s="126">
        <v>0</v>
      </c>
      <c r="T30" s="141">
        <v>0</v>
      </c>
      <c r="U30" s="141">
        <v>0</v>
      </c>
      <c r="V30" s="141">
        <v>0</v>
      </c>
      <c r="W30" s="141">
        <v>0</v>
      </c>
      <c r="X30" s="18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  <c r="KH30" s="21"/>
      <c r="KI30" s="21"/>
      <c r="KJ30" s="21"/>
      <c r="KK30" s="21"/>
      <c r="KL30" s="21"/>
      <c r="KM30" s="21"/>
      <c r="KN30" s="21"/>
      <c r="KO30" s="21"/>
      <c r="KP30" s="21"/>
      <c r="KQ30" s="21"/>
      <c r="KR30" s="21"/>
      <c r="KS30" s="21"/>
      <c r="KT30" s="21"/>
      <c r="KU30" s="21"/>
      <c r="KV30" s="21"/>
      <c r="KW30" s="21"/>
      <c r="KX30" s="21"/>
      <c r="KY30" s="21"/>
      <c r="KZ30" s="21"/>
      <c r="LA30" s="21"/>
      <c r="LB30" s="21"/>
      <c r="LC30" s="21"/>
      <c r="LD30" s="21"/>
      <c r="LE30" s="21"/>
      <c r="LF30" s="21"/>
      <c r="LG30" s="21"/>
      <c r="LH30" s="21"/>
      <c r="LI30" s="21"/>
      <c r="LJ30" s="21"/>
      <c r="LK30" s="21"/>
      <c r="LL30" s="21"/>
      <c r="LM30" s="21"/>
      <c r="LN30" s="21"/>
      <c r="LO30" s="21"/>
      <c r="LP30" s="21"/>
      <c r="LQ30" s="21"/>
      <c r="LR30" s="21"/>
      <c r="LS30" s="21"/>
      <c r="LT30" s="21"/>
      <c r="LU30" s="21"/>
      <c r="LV30" s="21"/>
      <c r="LW30" s="21"/>
      <c r="LX30" s="21"/>
      <c r="LY30" s="21"/>
      <c r="LZ30" s="21"/>
      <c r="MA30" s="21"/>
      <c r="MB30" s="21"/>
      <c r="MC30" s="21"/>
      <c r="MD30" s="21"/>
      <c r="ME30" s="21"/>
      <c r="MF30" s="21"/>
      <c r="MG30" s="21"/>
      <c r="MH30" s="21"/>
      <c r="MI30" s="21"/>
      <c r="MJ30" s="21"/>
      <c r="MK30" s="21"/>
      <c r="ML30" s="21"/>
      <c r="MM30" s="21"/>
      <c r="MN30" s="21"/>
      <c r="MO30" s="21"/>
      <c r="MP30" s="21"/>
      <c r="MQ30" s="21"/>
      <c r="MR30" s="21"/>
      <c r="MS30" s="21"/>
      <c r="MT30" s="21"/>
      <c r="MU30" s="21"/>
      <c r="MV30" s="21"/>
      <c r="MW30" s="21"/>
      <c r="MX30" s="21"/>
      <c r="MY30" s="21"/>
      <c r="MZ30" s="21"/>
      <c r="NA30" s="21"/>
      <c r="NB30" s="21"/>
      <c r="NC30" s="21"/>
      <c r="ND30" s="21"/>
      <c r="NE30" s="21"/>
      <c r="NF30" s="21"/>
      <c r="NG30" s="21"/>
      <c r="NH30" s="21"/>
      <c r="NI30" s="21"/>
      <c r="NJ30" s="21"/>
      <c r="NK30" s="21"/>
      <c r="NL30" s="21"/>
      <c r="NM30" s="21"/>
      <c r="NN30" s="21"/>
      <c r="NO30" s="21"/>
      <c r="NP30" s="21"/>
      <c r="NQ30" s="21"/>
      <c r="NR30" s="21"/>
      <c r="NS30" s="21"/>
      <c r="NT30" s="21"/>
      <c r="NU30" s="21"/>
      <c r="NV30" s="21"/>
      <c r="NW30" s="21"/>
      <c r="NX30" s="21"/>
      <c r="NY30" s="21"/>
      <c r="NZ30" s="21"/>
      <c r="OA30" s="21"/>
      <c r="OB30" s="21"/>
      <c r="OC30" s="21"/>
      <c r="OD30" s="21"/>
      <c r="OE30" s="21"/>
      <c r="OF30" s="21"/>
      <c r="OG30" s="21"/>
      <c r="OH30" s="21"/>
      <c r="OI30" s="21"/>
      <c r="OJ30" s="21"/>
      <c r="OK30" s="21"/>
      <c r="OL30" s="21"/>
      <c r="OM30" s="21"/>
      <c r="ON30" s="21"/>
      <c r="OO30" s="21"/>
      <c r="OP30" s="21"/>
      <c r="OQ30" s="21"/>
      <c r="OR30" s="21"/>
      <c r="OS30" s="21"/>
      <c r="OT30" s="21"/>
      <c r="OU30" s="21"/>
      <c r="OV30" s="21"/>
      <c r="OW30" s="21"/>
      <c r="OX30" s="21"/>
      <c r="OY30" s="21"/>
      <c r="OZ30" s="21"/>
      <c r="PA30" s="21"/>
      <c r="PB30" s="21"/>
      <c r="PC30" s="21"/>
      <c r="PD30" s="21"/>
      <c r="PE30" s="21"/>
      <c r="PF30" s="21"/>
      <c r="PG30" s="21"/>
      <c r="PH30" s="21"/>
      <c r="PI30" s="21"/>
      <c r="PJ30" s="21"/>
      <c r="PK30" s="21"/>
      <c r="PL30" s="21"/>
      <c r="PM30" s="21"/>
      <c r="PN30" s="21"/>
      <c r="PO30" s="21"/>
      <c r="PP30" s="21"/>
      <c r="PQ30" s="21"/>
      <c r="PR30" s="21"/>
      <c r="PS30" s="21"/>
      <c r="PT30" s="21"/>
      <c r="PU30" s="21"/>
      <c r="PV30" s="21"/>
      <c r="PW30" s="21"/>
      <c r="PX30" s="21"/>
      <c r="PY30" s="21"/>
      <c r="PZ30" s="21"/>
      <c r="QA30" s="21"/>
      <c r="QB30" s="21"/>
      <c r="QC30" s="21"/>
      <c r="QD30" s="21"/>
      <c r="QE30" s="21"/>
      <c r="QF30" s="21"/>
      <c r="QG30" s="21"/>
      <c r="QH30" s="21"/>
      <c r="QI30" s="21"/>
      <c r="QJ30" s="21"/>
      <c r="QK30" s="21"/>
      <c r="QL30" s="21"/>
      <c r="QM30" s="21"/>
      <c r="QN30" s="21"/>
      <c r="QO30" s="21"/>
      <c r="QP30" s="21"/>
      <c r="QQ30" s="21"/>
      <c r="QR30" s="21"/>
      <c r="QS30" s="21"/>
      <c r="QT30" s="21"/>
      <c r="QU30" s="21"/>
      <c r="QV30" s="21"/>
      <c r="QW30" s="21"/>
      <c r="QX30" s="21"/>
      <c r="QY30" s="21"/>
      <c r="QZ30" s="21"/>
      <c r="RA30" s="21"/>
      <c r="RB30" s="21"/>
      <c r="RC30" s="21"/>
      <c r="RD30" s="21"/>
      <c r="RE30" s="21"/>
      <c r="RF30" s="21"/>
      <c r="RG30" s="21"/>
      <c r="RH30" s="21"/>
      <c r="RI30" s="21"/>
      <c r="RJ30" s="21"/>
      <c r="RK30" s="21"/>
      <c r="RL30" s="21"/>
      <c r="RM30" s="21"/>
      <c r="RN30" s="21"/>
      <c r="RO30" s="21"/>
      <c r="RP30" s="21"/>
      <c r="RQ30" s="21"/>
      <c r="RR30" s="21"/>
      <c r="RS30" s="21"/>
      <c r="RT30" s="21"/>
      <c r="RU30" s="21"/>
      <c r="RV30" s="21"/>
      <c r="RW30" s="21"/>
      <c r="RX30" s="21"/>
      <c r="RY30" s="21"/>
      <c r="RZ30" s="21"/>
      <c r="SA30" s="21"/>
      <c r="SB30" s="21"/>
      <c r="SC30" s="21"/>
      <c r="SD30" s="21"/>
      <c r="SE30" s="21"/>
      <c r="SF30" s="21"/>
      <c r="SG30" s="21"/>
      <c r="SH30" s="21"/>
      <c r="SI30" s="21"/>
      <c r="SJ30" s="21"/>
      <c r="SK30" s="21"/>
      <c r="SL30" s="21"/>
      <c r="SM30" s="21"/>
      <c r="SN30" s="21"/>
      <c r="SO30" s="21"/>
      <c r="SP30" s="21"/>
      <c r="SQ30" s="21"/>
      <c r="SR30" s="21"/>
      <c r="SS30" s="21"/>
      <c r="ST30" s="21"/>
      <c r="SU30" s="21"/>
      <c r="SV30" s="21"/>
      <c r="SW30" s="21"/>
      <c r="SX30" s="21"/>
      <c r="SY30" s="21"/>
      <c r="SZ30" s="21"/>
      <c r="TA30" s="21"/>
      <c r="TB30" s="21"/>
      <c r="TC30" s="21"/>
      <c r="TD30" s="21"/>
      <c r="TE30" s="21"/>
      <c r="TF30" s="21"/>
      <c r="TG30" s="21"/>
      <c r="TH30" s="21"/>
      <c r="TI30" s="21"/>
      <c r="TJ30" s="21"/>
      <c r="TK30" s="21"/>
      <c r="TL30" s="21"/>
      <c r="TM30" s="21"/>
      <c r="TN30" s="21"/>
      <c r="TO30" s="21"/>
      <c r="TP30" s="21"/>
      <c r="TQ30" s="21"/>
      <c r="TR30" s="21"/>
      <c r="TS30" s="21"/>
      <c r="TT30" s="21"/>
      <c r="TU30" s="21"/>
      <c r="TV30" s="21"/>
      <c r="TW30" s="21"/>
      <c r="TX30" s="21"/>
      <c r="TY30" s="21"/>
      <c r="TZ30" s="21"/>
      <c r="UA30" s="21"/>
      <c r="UB30" s="21"/>
      <c r="UC30" s="21"/>
      <c r="UD30" s="21"/>
      <c r="UE30" s="21"/>
      <c r="UF30" s="21"/>
      <c r="UG30" s="21"/>
      <c r="UH30" s="21"/>
      <c r="UI30" s="21"/>
      <c r="UJ30" s="21"/>
      <c r="UK30" s="21"/>
      <c r="UL30" s="21"/>
      <c r="UM30" s="21"/>
      <c r="UN30" s="21"/>
      <c r="UO30" s="21"/>
      <c r="UP30" s="21"/>
      <c r="UQ30" s="21"/>
      <c r="UR30" s="21"/>
      <c r="US30" s="21"/>
      <c r="UT30" s="21"/>
      <c r="UU30" s="21"/>
      <c r="UV30" s="21"/>
      <c r="UW30" s="21"/>
      <c r="UX30" s="21"/>
      <c r="UY30" s="21"/>
      <c r="UZ30" s="21"/>
      <c r="VA30" s="21"/>
      <c r="VB30" s="21"/>
      <c r="VC30" s="21"/>
      <c r="VD30" s="21"/>
      <c r="VE30" s="21"/>
      <c r="VF30" s="21"/>
      <c r="VG30" s="21"/>
      <c r="VH30" s="21"/>
      <c r="VI30" s="21"/>
      <c r="VJ30" s="21"/>
      <c r="VK30" s="21"/>
      <c r="VL30" s="21"/>
      <c r="VM30" s="21"/>
      <c r="VN30" s="21"/>
      <c r="VO30" s="21"/>
      <c r="VP30" s="21"/>
      <c r="VQ30" s="21"/>
      <c r="VR30" s="21"/>
      <c r="VS30" s="21"/>
      <c r="VT30" s="21"/>
      <c r="VU30" s="21"/>
      <c r="VV30" s="21"/>
      <c r="VW30" s="21"/>
      <c r="VX30" s="21"/>
      <c r="VY30" s="21"/>
      <c r="VZ30" s="21"/>
      <c r="WA30" s="21"/>
      <c r="WB30" s="21"/>
      <c r="WC30" s="21"/>
      <c r="WD30" s="21"/>
      <c r="WE30" s="21"/>
      <c r="WF30" s="21"/>
      <c r="WG30" s="21"/>
      <c r="WH30" s="21"/>
      <c r="WI30" s="21"/>
      <c r="WJ30" s="21"/>
      <c r="WK30" s="21"/>
      <c r="WL30" s="21"/>
      <c r="WM30" s="21"/>
      <c r="WN30" s="21"/>
      <c r="WO30" s="21"/>
      <c r="WP30" s="21"/>
      <c r="WQ30" s="21"/>
      <c r="WR30" s="21"/>
      <c r="WS30" s="21"/>
      <c r="WT30" s="21"/>
      <c r="WU30" s="21"/>
      <c r="WV30" s="21"/>
      <c r="WW30" s="21"/>
      <c r="WX30" s="21"/>
      <c r="WY30" s="21"/>
      <c r="WZ30" s="21"/>
      <c r="XA30" s="21"/>
      <c r="XB30" s="21"/>
      <c r="XC30" s="21"/>
      <c r="XD30" s="21"/>
      <c r="XE30" s="21"/>
      <c r="XF30" s="21"/>
      <c r="XG30" s="21"/>
      <c r="XH30" s="21"/>
      <c r="XI30" s="21"/>
      <c r="XJ30" s="21"/>
      <c r="XK30" s="21"/>
      <c r="XL30" s="21"/>
      <c r="XM30" s="21"/>
      <c r="XN30" s="21"/>
      <c r="XO30" s="21"/>
      <c r="XP30" s="21"/>
      <c r="XQ30" s="21"/>
      <c r="XR30" s="21"/>
      <c r="XS30" s="21"/>
      <c r="XT30" s="21"/>
      <c r="XU30" s="21"/>
      <c r="XV30" s="21"/>
      <c r="XW30" s="21"/>
      <c r="XX30" s="21"/>
      <c r="XY30" s="21"/>
      <c r="XZ30" s="21"/>
      <c r="YA30" s="21"/>
      <c r="YB30" s="21"/>
      <c r="YC30" s="21"/>
      <c r="YD30" s="21"/>
      <c r="YE30" s="21"/>
      <c r="YF30" s="21"/>
      <c r="YG30" s="21"/>
      <c r="YH30" s="21"/>
      <c r="YI30" s="21"/>
      <c r="YJ30" s="21"/>
      <c r="YK30" s="21"/>
      <c r="YL30" s="21"/>
      <c r="YM30" s="21"/>
      <c r="YN30" s="21"/>
      <c r="YO30" s="21"/>
      <c r="YP30" s="21"/>
      <c r="YQ30" s="21"/>
      <c r="YR30" s="21"/>
      <c r="YS30" s="21"/>
      <c r="YT30" s="21"/>
      <c r="YU30" s="21"/>
      <c r="YV30" s="21"/>
      <c r="YW30" s="21"/>
      <c r="YX30" s="21"/>
      <c r="YY30" s="21"/>
      <c r="YZ30" s="21"/>
      <c r="ZA30" s="21"/>
      <c r="ZB30" s="21"/>
      <c r="ZC30" s="21"/>
      <c r="ZD30" s="21"/>
      <c r="ZE30" s="21"/>
      <c r="ZF30" s="21"/>
      <c r="ZG30" s="21"/>
      <c r="ZH30" s="21"/>
      <c r="ZI30" s="21"/>
      <c r="ZJ30" s="21"/>
      <c r="ZK30" s="21"/>
      <c r="ZL30" s="21"/>
      <c r="ZM30" s="21"/>
      <c r="ZN30" s="21"/>
      <c r="ZO30" s="21"/>
      <c r="ZP30" s="21"/>
      <c r="ZQ30" s="21"/>
      <c r="ZR30" s="21"/>
      <c r="ZS30" s="21"/>
      <c r="ZT30" s="21"/>
      <c r="ZU30" s="21"/>
      <c r="ZV30" s="21"/>
      <c r="ZW30" s="21"/>
      <c r="ZX30" s="21"/>
      <c r="ZY30" s="21"/>
      <c r="ZZ30" s="21"/>
      <c r="AAA30" s="21"/>
      <c r="AAB30" s="21"/>
      <c r="AAC30" s="21"/>
      <c r="AAD30" s="21"/>
      <c r="AAE30" s="21"/>
      <c r="AAF30" s="21"/>
      <c r="AAG30" s="21"/>
      <c r="AAH30" s="21"/>
      <c r="AAI30" s="21"/>
      <c r="AAJ30" s="21"/>
      <c r="AAK30" s="21"/>
      <c r="AAL30" s="21"/>
      <c r="AAM30" s="21"/>
      <c r="AAN30" s="21"/>
      <c r="AAO30" s="21"/>
      <c r="AAP30" s="21"/>
      <c r="AAQ30" s="21"/>
      <c r="AAR30" s="21"/>
      <c r="AAS30" s="21"/>
      <c r="AAT30" s="21"/>
      <c r="AAU30" s="21"/>
      <c r="AAV30" s="21"/>
      <c r="AAW30" s="21"/>
      <c r="AAX30" s="21"/>
      <c r="AAY30" s="21"/>
      <c r="AAZ30" s="21"/>
      <c r="ABA30" s="21"/>
      <c r="ABB30" s="21"/>
      <c r="ABC30" s="21"/>
      <c r="ABD30" s="21"/>
      <c r="ABE30" s="21"/>
      <c r="ABF30" s="21"/>
      <c r="ABG30" s="21"/>
      <c r="ABH30" s="21"/>
      <c r="ABI30" s="21"/>
      <c r="ABJ30" s="21"/>
      <c r="ABK30" s="21"/>
      <c r="ABL30" s="21"/>
      <c r="ABM30" s="21"/>
      <c r="ABN30" s="21"/>
      <c r="ABO30" s="21"/>
      <c r="ABP30" s="21"/>
      <c r="ABQ30" s="21"/>
      <c r="ABR30" s="21"/>
      <c r="ABS30" s="21"/>
      <c r="ABT30" s="21"/>
      <c r="ABU30" s="21"/>
      <c r="ABV30" s="21"/>
      <c r="ABW30" s="21"/>
      <c r="ABX30" s="21"/>
      <c r="ABY30" s="21"/>
      <c r="ABZ30" s="21"/>
      <c r="ACA30" s="21"/>
      <c r="ACB30" s="21"/>
      <c r="ACC30" s="21"/>
      <c r="ACD30" s="21"/>
      <c r="ACE30" s="21"/>
      <c r="ACF30" s="21"/>
      <c r="ACG30" s="21"/>
      <c r="ACH30" s="21"/>
      <c r="ACI30" s="21"/>
      <c r="ACJ30" s="21"/>
      <c r="ACK30" s="21"/>
      <c r="ACL30" s="21"/>
      <c r="ACM30" s="21"/>
      <c r="ACN30" s="21"/>
      <c r="ACO30" s="21"/>
      <c r="ACP30" s="21"/>
      <c r="ACQ30" s="21"/>
      <c r="ACR30" s="21"/>
      <c r="ACS30" s="21"/>
      <c r="ACT30" s="21"/>
      <c r="ACU30" s="21"/>
      <c r="ACV30" s="21"/>
      <c r="ACW30" s="21"/>
      <c r="ACX30" s="21"/>
      <c r="ACY30" s="21"/>
      <c r="ACZ30" s="21"/>
      <c r="ADA30" s="21"/>
      <c r="ADB30" s="21"/>
      <c r="ADC30" s="21"/>
      <c r="ADD30" s="21"/>
      <c r="ADE30" s="21"/>
      <c r="ADF30" s="21"/>
      <c r="ADG30" s="21"/>
      <c r="ADH30" s="21"/>
      <c r="ADI30" s="21"/>
      <c r="ADJ30" s="21"/>
      <c r="ADK30" s="21"/>
      <c r="ADL30" s="21"/>
      <c r="ADM30" s="21"/>
      <c r="ADN30" s="21"/>
      <c r="ADO30" s="21"/>
      <c r="ADP30" s="21"/>
      <c r="ADQ30" s="21"/>
      <c r="ADR30" s="21"/>
      <c r="ADS30" s="21"/>
      <c r="ADT30" s="21"/>
      <c r="ADU30" s="21"/>
      <c r="ADV30" s="21"/>
      <c r="ADW30" s="21"/>
      <c r="ADX30" s="21"/>
      <c r="ADY30" s="21"/>
      <c r="ADZ30" s="21"/>
      <c r="AEA30" s="21"/>
      <c r="AEB30" s="21"/>
      <c r="AEC30" s="21"/>
      <c r="AED30" s="21"/>
      <c r="AEE30" s="21"/>
      <c r="AEF30" s="21"/>
      <c r="AEG30" s="21"/>
      <c r="AEH30" s="21"/>
      <c r="AEI30" s="21"/>
      <c r="AEJ30" s="21"/>
      <c r="AEK30" s="21"/>
      <c r="AEL30" s="21"/>
      <c r="AEM30" s="21"/>
      <c r="AEN30" s="21"/>
      <c r="AEO30" s="21"/>
      <c r="AEP30" s="21"/>
      <c r="AEQ30" s="21"/>
      <c r="AER30" s="21"/>
      <c r="AES30" s="21"/>
      <c r="AET30" s="21"/>
      <c r="AEU30" s="21"/>
      <c r="AEV30" s="21"/>
      <c r="AEW30" s="21"/>
      <c r="AEX30" s="21"/>
      <c r="AEY30" s="21"/>
      <c r="AEZ30" s="21"/>
      <c r="AFA30" s="21"/>
      <c r="AFB30" s="21"/>
      <c r="AFC30" s="21"/>
      <c r="AFD30" s="21"/>
      <c r="AFE30" s="21"/>
      <c r="AFF30" s="21"/>
      <c r="AFG30" s="21"/>
      <c r="AFH30" s="21"/>
      <c r="AFI30" s="21"/>
      <c r="AFJ30" s="21"/>
      <c r="AFK30" s="21"/>
      <c r="AFL30" s="21"/>
      <c r="AFM30" s="21"/>
      <c r="AFN30" s="21"/>
      <c r="AFO30" s="21"/>
      <c r="AFP30" s="21"/>
      <c r="AFQ30" s="21"/>
      <c r="AFR30" s="21"/>
      <c r="AFS30" s="21"/>
      <c r="AFT30" s="21"/>
      <c r="AFU30" s="21"/>
      <c r="AFV30" s="21"/>
      <c r="AFW30" s="21"/>
      <c r="AFX30" s="21"/>
      <c r="AFY30" s="21"/>
      <c r="AFZ30" s="21"/>
      <c r="AGA30" s="21"/>
      <c r="AGB30" s="21"/>
      <c r="AGC30" s="21"/>
      <c r="AGD30" s="21"/>
      <c r="AGE30" s="21"/>
      <c r="AGF30" s="21"/>
      <c r="AGG30" s="21"/>
      <c r="AGH30" s="21"/>
      <c r="AGI30" s="21"/>
      <c r="AGJ30" s="21"/>
      <c r="AGK30" s="21"/>
      <c r="AGL30" s="21"/>
      <c r="AGM30" s="21"/>
      <c r="AGN30" s="21"/>
      <c r="AGO30" s="21"/>
      <c r="AGP30" s="21"/>
      <c r="AGQ30" s="21"/>
      <c r="AGR30" s="21"/>
      <c r="AGS30" s="21"/>
      <c r="AGT30" s="21"/>
      <c r="AGU30" s="21"/>
      <c r="AGV30" s="21"/>
      <c r="AGW30" s="21"/>
      <c r="AGX30" s="21"/>
      <c r="AGY30" s="21"/>
      <c r="AGZ30" s="21"/>
      <c r="AHA30" s="21"/>
      <c r="AHB30" s="21"/>
      <c r="AHC30" s="21"/>
      <c r="AHD30" s="21"/>
      <c r="AHE30" s="21"/>
      <c r="AHF30" s="21"/>
      <c r="AHG30" s="21"/>
      <c r="AHH30" s="21"/>
      <c r="AHI30" s="21"/>
      <c r="AHJ30" s="21"/>
      <c r="AHK30" s="21"/>
      <c r="AHL30" s="21"/>
      <c r="AHM30" s="21"/>
      <c r="AHN30" s="21"/>
      <c r="AHO30" s="21"/>
      <c r="AHP30" s="21"/>
      <c r="AHQ30" s="21"/>
      <c r="AHR30" s="21"/>
      <c r="AHS30" s="21"/>
      <c r="AHT30" s="21"/>
      <c r="AHU30" s="21"/>
      <c r="AHV30" s="21"/>
      <c r="AHW30" s="21"/>
      <c r="AHX30" s="21"/>
      <c r="AHY30" s="21"/>
      <c r="AHZ30" s="21"/>
      <c r="AIA30" s="21"/>
      <c r="AIB30" s="21"/>
      <c r="AIC30" s="21"/>
      <c r="AID30" s="21"/>
      <c r="AIE30" s="21"/>
      <c r="AIF30" s="21"/>
      <c r="AIG30" s="21"/>
      <c r="AIH30" s="21"/>
      <c r="AII30" s="21"/>
      <c r="AIJ30" s="21"/>
      <c r="AIK30" s="21"/>
      <c r="AIL30" s="21"/>
      <c r="AIM30" s="21"/>
      <c r="AIN30" s="21"/>
      <c r="AIO30" s="21"/>
      <c r="AIP30" s="21"/>
      <c r="AIQ30" s="21"/>
      <c r="AIR30" s="21"/>
      <c r="AIS30" s="21"/>
      <c r="AIT30" s="21"/>
      <c r="AIU30" s="21"/>
      <c r="AIV30" s="21"/>
      <c r="AIW30" s="21"/>
      <c r="AIX30" s="21"/>
      <c r="AIY30" s="21"/>
      <c r="AIZ30" s="21"/>
      <c r="AJA30" s="21"/>
      <c r="AJB30" s="21"/>
      <c r="AJC30" s="21"/>
      <c r="AJD30" s="21"/>
      <c r="AJE30" s="21"/>
      <c r="AJF30" s="21"/>
      <c r="AJG30" s="21"/>
      <c r="AJH30" s="21"/>
      <c r="AJI30" s="21"/>
      <c r="AJJ30" s="21"/>
      <c r="AJK30" s="21"/>
      <c r="AJL30" s="21"/>
      <c r="AJM30" s="21"/>
      <c r="AJN30" s="21"/>
      <c r="AJO30" s="21"/>
      <c r="AJP30" s="21"/>
      <c r="AJQ30" s="21"/>
      <c r="AJR30" s="21"/>
      <c r="AJS30" s="21"/>
      <c r="AJT30" s="21"/>
      <c r="AJU30" s="21"/>
      <c r="AJV30" s="21"/>
      <c r="AJW30" s="21"/>
      <c r="AJX30" s="21"/>
      <c r="AJY30" s="21"/>
      <c r="AJZ30" s="21"/>
      <c r="AKA30" s="21"/>
      <c r="AKB30" s="21"/>
      <c r="AKC30" s="21"/>
      <c r="AKD30" s="21"/>
      <c r="AKE30" s="21"/>
      <c r="AKF30" s="21"/>
      <c r="AKG30" s="21"/>
      <c r="AKH30" s="21"/>
      <c r="AKI30" s="21"/>
      <c r="AKJ30" s="21"/>
      <c r="AKK30" s="21"/>
      <c r="AKL30" s="21"/>
      <c r="AKM30" s="21"/>
      <c r="AKN30" s="21"/>
      <c r="AKO30" s="21"/>
      <c r="AKP30" s="21"/>
      <c r="AKQ30" s="21"/>
      <c r="AKR30" s="21"/>
      <c r="AKS30" s="21"/>
      <c r="AKT30" s="21"/>
      <c r="AKU30" s="21"/>
      <c r="AKV30" s="21"/>
      <c r="AKW30" s="21"/>
      <c r="AKX30" s="21"/>
      <c r="AKY30" s="21"/>
      <c r="AKZ30" s="21"/>
      <c r="ALA30" s="21"/>
      <c r="ALB30" s="21"/>
      <c r="ALC30" s="21"/>
      <c r="ALD30" s="21"/>
      <c r="ALE30" s="21"/>
      <c r="ALF30" s="21"/>
      <c r="ALG30" s="21"/>
      <c r="ALH30" s="21"/>
      <c r="ALI30" s="21"/>
      <c r="ALJ30" s="21"/>
      <c r="ALK30" s="21"/>
      <c r="ALL30" s="21"/>
      <c r="ALM30" s="21"/>
      <c r="ALN30" s="21"/>
      <c r="ALO30" s="21"/>
      <c r="ALP30" s="21"/>
      <c r="ALQ30" s="21"/>
      <c r="ALR30" s="21"/>
      <c r="ALS30" s="21"/>
      <c r="ALT30" s="21"/>
      <c r="ALU30" s="21"/>
      <c r="ALV30" s="21"/>
      <c r="ALW30" s="21"/>
      <c r="ALX30" s="21"/>
      <c r="ALY30" s="21"/>
      <c r="ALZ30" s="21"/>
      <c r="AMA30" s="21"/>
      <c r="AMB30" s="21"/>
      <c r="AMC30" s="21"/>
      <c r="AMD30" s="21"/>
      <c r="AME30" s="21"/>
      <c r="AMF30" s="21"/>
      <c r="AMG30" s="21"/>
      <c r="AMH30" s="21"/>
      <c r="AMI30" s="21"/>
      <c r="AMJ30" s="21"/>
      <c r="AMK30" s="21"/>
    </row>
    <row r="31" spans="1:1025" s="22" customFormat="1" ht="24" customHeight="1" x14ac:dyDescent="0.25">
      <c r="A31" s="281" t="s">
        <v>37</v>
      </c>
      <c r="B31" s="36" t="s">
        <v>303</v>
      </c>
      <c r="C31" s="16"/>
      <c r="D31" s="16"/>
      <c r="E31" s="16"/>
      <c r="F31" s="16"/>
      <c r="G31" s="16"/>
      <c r="H31" s="44"/>
      <c r="I31" s="45"/>
      <c r="J31" s="44"/>
      <c r="K31" s="44"/>
      <c r="L31" s="126"/>
      <c r="M31" s="126"/>
      <c r="N31" s="140"/>
      <c r="O31" s="126"/>
      <c r="P31" s="126"/>
      <c r="Q31" s="126"/>
      <c r="R31" s="126"/>
      <c r="S31" s="126"/>
      <c r="T31" s="141"/>
      <c r="U31" s="141"/>
      <c r="V31" s="141"/>
      <c r="W31" s="141"/>
      <c r="X31" s="18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  <c r="KH31" s="21"/>
      <c r="KI31" s="21"/>
      <c r="KJ31" s="21"/>
      <c r="KK31" s="21"/>
      <c r="KL31" s="21"/>
      <c r="KM31" s="21"/>
      <c r="KN31" s="21"/>
      <c r="KO31" s="21"/>
      <c r="KP31" s="21"/>
      <c r="KQ31" s="21"/>
      <c r="KR31" s="21"/>
      <c r="KS31" s="21"/>
      <c r="KT31" s="21"/>
      <c r="KU31" s="21"/>
      <c r="KV31" s="21"/>
      <c r="KW31" s="21"/>
      <c r="KX31" s="21"/>
      <c r="KY31" s="21"/>
      <c r="KZ31" s="21"/>
      <c r="LA31" s="21"/>
      <c r="LB31" s="21"/>
      <c r="LC31" s="21"/>
      <c r="LD31" s="21"/>
      <c r="LE31" s="21"/>
      <c r="LF31" s="21"/>
      <c r="LG31" s="21"/>
      <c r="LH31" s="21"/>
      <c r="LI31" s="21"/>
      <c r="LJ31" s="21"/>
      <c r="LK31" s="21"/>
      <c r="LL31" s="21"/>
      <c r="LM31" s="21"/>
      <c r="LN31" s="21"/>
      <c r="LO31" s="21"/>
      <c r="LP31" s="21"/>
      <c r="LQ31" s="21"/>
      <c r="LR31" s="21"/>
      <c r="LS31" s="21"/>
      <c r="LT31" s="21"/>
      <c r="LU31" s="21"/>
      <c r="LV31" s="21"/>
      <c r="LW31" s="21"/>
      <c r="LX31" s="21"/>
      <c r="LY31" s="21"/>
      <c r="LZ31" s="21"/>
      <c r="MA31" s="21"/>
      <c r="MB31" s="21"/>
      <c r="MC31" s="21"/>
      <c r="MD31" s="21"/>
      <c r="ME31" s="21"/>
      <c r="MF31" s="21"/>
      <c r="MG31" s="21"/>
      <c r="MH31" s="21"/>
      <c r="MI31" s="21"/>
      <c r="MJ31" s="21"/>
      <c r="MK31" s="21"/>
      <c r="ML31" s="21"/>
      <c r="MM31" s="21"/>
      <c r="MN31" s="21"/>
      <c r="MO31" s="21"/>
      <c r="MP31" s="21"/>
      <c r="MQ31" s="21"/>
      <c r="MR31" s="21"/>
      <c r="MS31" s="21"/>
      <c r="MT31" s="21"/>
      <c r="MU31" s="21"/>
      <c r="MV31" s="21"/>
      <c r="MW31" s="21"/>
      <c r="MX31" s="21"/>
      <c r="MY31" s="21"/>
      <c r="MZ31" s="21"/>
      <c r="NA31" s="21"/>
      <c r="NB31" s="21"/>
      <c r="NC31" s="21"/>
      <c r="ND31" s="21"/>
      <c r="NE31" s="21"/>
      <c r="NF31" s="21"/>
      <c r="NG31" s="21"/>
      <c r="NH31" s="21"/>
      <c r="NI31" s="21"/>
      <c r="NJ31" s="21"/>
      <c r="NK31" s="21"/>
      <c r="NL31" s="21"/>
      <c r="NM31" s="21"/>
      <c r="NN31" s="21"/>
      <c r="NO31" s="21"/>
      <c r="NP31" s="21"/>
      <c r="NQ31" s="21"/>
      <c r="NR31" s="21"/>
      <c r="NS31" s="21"/>
      <c r="NT31" s="21"/>
      <c r="NU31" s="21"/>
      <c r="NV31" s="21"/>
      <c r="NW31" s="21"/>
      <c r="NX31" s="21"/>
      <c r="NY31" s="21"/>
      <c r="NZ31" s="21"/>
      <c r="OA31" s="21"/>
      <c r="OB31" s="21"/>
      <c r="OC31" s="21"/>
      <c r="OD31" s="21"/>
      <c r="OE31" s="21"/>
      <c r="OF31" s="21"/>
      <c r="OG31" s="21"/>
      <c r="OH31" s="21"/>
      <c r="OI31" s="21"/>
      <c r="OJ31" s="21"/>
      <c r="OK31" s="21"/>
      <c r="OL31" s="21"/>
      <c r="OM31" s="21"/>
      <c r="ON31" s="21"/>
      <c r="OO31" s="21"/>
      <c r="OP31" s="21"/>
      <c r="OQ31" s="21"/>
      <c r="OR31" s="21"/>
      <c r="OS31" s="21"/>
      <c r="OT31" s="21"/>
      <c r="OU31" s="21"/>
      <c r="OV31" s="21"/>
      <c r="OW31" s="21"/>
      <c r="OX31" s="21"/>
      <c r="OY31" s="21"/>
      <c r="OZ31" s="21"/>
      <c r="PA31" s="21"/>
      <c r="PB31" s="21"/>
      <c r="PC31" s="21"/>
      <c r="PD31" s="21"/>
      <c r="PE31" s="21"/>
      <c r="PF31" s="21"/>
      <c r="PG31" s="21"/>
      <c r="PH31" s="21"/>
      <c r="PI31" s="21"/>
      <c r="PJ31" s="21"/>
      <c r="PK31" s="21"/>
      <c r="PL31" s="21"/>
      <c r="PM31" s="21"/>
      <c r="PN31" s="21"/>
      <c r="PO31" s="21"/>
      <c r="PP31" s="21"/>
      <c r="PQ31" s="21"/>
      <c r="PR31" s="21"/>
      <c r="PS31" s="21"/>
      <c r="PT31" s="21"/>
      <c r="PU31" s="21"/>
      <c r="PV31" s="21"/>
      <c r="PW31" s="21"/>
      <c r="PX31" s="21"/>
      <c r="PY31" s="21"/>
      <c r="PZ31" s="21"/>
      <c r="QA31" s="21"/>
      <c r="QB31" s="21"/>
      <c r="QC31" s="21"/>
      <c r="QD31" s="21"/>
      <c r="QE31" s="21"/>
      <c r="QF31" s="21"/>
      <c r="QG31" s="21"/>
      <c r="QH31" s="21"/>
      <c r="QI31" s="21"/>
      <c r="QJ31" s="21"/>
      <c r="QK31" s="21"/>
      <c r="QL31" s="21"/>
      <c r="QM31" s="21"/>
      <c r="QN31" s="21"/>
      <c r="QO31" s="21"/>
      <c r="QP31" s="21"/>
      <c r="QQ31" s="21"/>
      <c r="QR31" s="21"/>
      <c r="QS31" s="21"/>
      <c r="QT31" s="21"/>
      <c r="QU31" s="21"/>
      <c r="QV31" s="21"/>
      <c r="QW31" s="21"/>
      <c r="QX31" s="21"/>
      <c r="QY31" s="21"/>
      <c r="QZ31" s="21"/>
      <c r="RA31" s="21"/>
      <c r="RB31" s="21"/>
      <c r="RC31" s="21"/>
      <c r="RD31" s="21"/>
      <c r="RE31" s="21"/>
      <c r="RF31" s="21"/>
      <c r="RG31" s="21"/>
      <c r="RH31" s="21"/>
      <c r="RI31" s="21"/>
      <c r="RJ31" s="21"/>
      <c r="RK31" s="21"/>
      <c r="RL31" s="21"/>
      <c r="RM31" s="21"/>
      <c r="RN31" s="21"/>
      <c r="RO31" s="21"/>
      <c r="RP31" s="21"/>
      <c r="RQ31" s="21"/>
      <c r="RR31" s="21"/>
      <c r="RS31" s="21"/>
      <c r="RT31" s="21"/>
      <c r="RU31" s="21"/>
      <c r="RV31" s="21"/>
      <c r="RW31" s="21"/>
      <c r="RX31" s="21"/>
      <c r="RY31" s="21"/>
      <c r="RZ31" s="21"/>
      <c r="SA31" s="21"/>
      <c r="SB31" s="21"/>
      <c r="SC31" s="21"/>
      <c r="SD31" s="21"/>
      <c r="SE31" s="21"/>
      <c r="SF31" s="21"/>
      <c r="SG31" s="21"/>
      <c r="SH31" s="21"/>
      <c r="SI31" s="21"/>
      <c r="SJ31" s="21"/>
      <c r="SK31" s="21"/>
      <c r="SL31" s="21"/>
      <c r="SM31" s="21"/>
      <c r="SN31" s="21"/>
      <c r="SO31" s="21"/>
      <c r="SP31" s="21"/>
      <c r="SQ31" s="21"/>
      <c r="SR31" s="21"/>
      <c r="SS31" s="21"/>
      <c r="ST31" s="21"/>
      <c r="SU31" s="21"/>
      <c r="SV31" s="21"/>
      <c r="SW31" s="21"/>
      <c r="SX31" s="21"/>
      <c r="SY31" s="21"/>
      <c r="SZ31" s="21"/>
      <c r="TA31" s="21"/>
      <c r="TB31" s="21"/>
      <c r="TC31" s="21"/>
      <c r="TD31" s="21"/>
      <c r="TE31" s="21"/>
      <c r="TF31" s="21"/>
      <c r="TG31" s="21"/>
      <c r="TH31" s="21"/>
      <c r="TI31" s="21"/>
      <c r="TJ31" s="21"/>
      <c r="TK31" s="21"/>
      <c r="TL31" s="21"/>
      <c r="TM31" s="21"/>
      <c r="TN31" s="21"/>
      <c r="TO31" s="21"/>
      <c r="TP31" s="21"/>
      <c r="TQ31" s="21"/>
      <c r="TR31" s="21"/>
      <c r="TS31" s="21"/>
      <c r="TT31" s="21"/>
      <c r="TU31" s="21"/>
      <c r="TV31" s="21"/>
      <c r="TW31" s="21"/>
      <c r="TX31" s="21"/>
      <c r="TY31" s="21"/>
      <c r="TZ31" s="21"/>
      <c r="UA31" s="21"/>
      <c r="UB31" s="21"/>
      <c r="UC31" s="21"/>
      <c r="UD31" s="21"/>
      <c r="UE31" s="21"/>
      <c r="UF31" s="21"/>
      <c r="UG31" s="21"/>
      <c r="UH31" s="21"/>
      <c r="UI31" s="21"/>
      <c r="UJ31" s="21"/>
      <c r="UK31" s="21"/>
      <c r="UL31" s="21"/>
      <c r="UM31" s="21"/>
      <c r="UN31" s="21"/>
      <c r="UO31" s="21"/>
      <c r="UP31" s="21"/>
      <c r="UQ31" s="21"/>
      <c r="UR31" s="21"/>
      <c r="US31" s="21"/>
      <c r="UT31" s="21"/>
      <c r="UU31" s="21"/>
      <c r="UV31" s="21"/>
      <c r="UW31" s="21"/>
      <c r="UX31" s="21"/>
      <c r="UY31" s="21"/>
      <c r="UZ31" s="21"/>
      <c r="VA31" s="21"/>
      <c r="VB31" s="21"/>
      <c r="VC31" s="21"/>
      <c r="VD31" s="21"/>
      <c r="VE31" s="21"/>
      <c r="VF31" s="21"/>
      <c r="VG31" s="21"/>
      <c r="VH31" s="21"/>
      <c r="VI31" s="21"/>
      <c r="VJ31" s="21"/>
      <c r="VK31" s="21"/>
      <c r="VL31" s="21"/>
      <c r="VM31" s="21"/>
      <c r="VN31" s="21"/>
      <c r="VO31" s="21"/>
      <c r="VP31" s="21"/>
      <c r="VQ31" s="21"/>
      <c r="VR31" s="21"/>
      <c r="VS31" s="21"/>
      <c r="VT31" s="21"/>
      <c r="VU31" s="21"/>
      <c r="VV31" s="21"/>
      <c r="VW31" s="21"/>
      <c r="VX31" s="21"/>
      <c r="VY31" s="21"/>
      <c r="VZ31" s="21"/>
      <c r="WA31" s="21"/>
      <c r="WB31" s="21"/>
      <c r="WC31" s="21"/>
      <c r="WD31" s="21"/>
      <c r="WE31" s="21"/>
      <c r="WF31" s="21"/>
      <c r="WG31" s="21"/>
      <c r="WH31" s="21"/>
      <c r="WI31" s="21"/>
      <c r="WJ31" s="21"/>
      <c r="WK31" s="21"/>
      <c r="WL31" s="21"/>
      <c r="WM31" s="21"/>
      <c r="WN31" s="21"/>
      <c r="WO31" s="21"/>
      <c r="WP31" s="21"/>
      <c r="WQ31" s="21"/>
      <c r="WR31" s="21"/>
      <c r="WS31" s="21"/>
      <c r="WT31" s="21"/>
      <c r="WU31" s="21"/>
      <c r="WV31" s="21"/>
      <c r="WW31" s="21"/>
      <c r="WX31" s="21"/>
      <c r="WY31" s="21"/>
      <c r="WZ31" s="21"/>
      <c r="XA31" s="21"/>
      <c r="XB31" s="21"/>
      <c r="XC31" s="21"/>
      <c r="XD31" s="21"/>
      <c r="XE31" s="21"/>
      <c r="XF31" s="21"/>
      <c r="XG31" s="21"/>
      <c r="XH31" s="21"/>
      <c r="XI31" s="21"/>
      <c r="XJ31" s="21"/>
      <c r="XK31" s="21"/>
      <c r="XL31" s="21"/>
      <c r="XM31" s="21"/>
      <c r="XN31" s="21"/>
      <c r="XO31" s="21"/>
      <c r="XP31" s="21"/>
      <c r="XQ31" s="21"/>
      <c r="XR31" s="21"/>
      <c r="XS31" s="21"/>
      <c r="XT31" s="21"/>
      <c r="XU31" s="21"/>
      <c r="XV31" s="21"/>
      <c r="XW31" s="21"/>
      <c r="XX31" s="21"/>
      <c r="XY31" s="21"/>
      <c r="XZ31" s="21"/>
      <c r="YA31" s="21"/>
      <c r="YB31" s="21"/>
      <c r="YC31" s="21"/>
      <c r="YD31" s="21"/>
      <c r="YE31" s="21"/>
      <c r="YF31" s="21"/>
      <c r="YG31" s="21"/>
      <c r="YH31" s="21"/>
      <c r="YI31" s="21"/>
      <c r="YJ31" s="21"/>
      <c r="YK31" s="21"/>
      <c r="YL31" s="21"/>
      <c r="YM31" s="21"/>
      <c r="YN31" s="21"/>
      <c r="YO31" s="21"/>
      <c r="YP31" s="21"/>
      <c r="YQ31" s="21"/>
      <c r="YR31" s="21"/>
      <c r="YS31" s="21"/>
      <c r="YT31" s="21"/>
      <c r="YU31" s="21"/>
      <c r="YV31" s="21"/>
      <c r="YW31" s="21"/>
      <c r="YX31" s="21"/>
      <c r="YY31" s="21"/>
      <c r="YZ31" s="21"/>
      <c r="ZA31" s="21"/>
      <c r="ZB31" s="21"/>
      <c r="ZC31" s="21"/>
      <c r="ZD31" s="21"/>
      <c r="ZE31" s="21"/>
      <c r="ZF31" s="21"/>
      <c r="ZG31" s="21"/>
      <c r="ZH31" s="21"/>
      <c r="ZI31" s="21"/>
      <c r="ZJ31" s="21"/>
      <c r="ZK31" s="21"/>
      <c r="ZL31" s="21"/>
      <c r="ZM31" s="21"/>
      <c r="ZN31" s="21"/>
      <c r="ZO31" s="21"/>
      <c r="ZP31" s="21"/>
      <c r="ZQ31" s="21"/>
      <c r="ZR31" s="21"/>
      <c r="ZS31" s="21"/>
      <c r="ZT31" s="21"/>
      <c r="ZU31" s="21"/>
      <c r="ZV31" s="21"/>
      <c r="ZW31" s="21"/>
      <c r="ZX31" s="21"/>
      <c r="ZY31" s="21"/>
      <c r="ZZ31" s="21"/>
      <c r="AAA31" s="21"/>
      <c r="AAB31" s="21"/>
      <c r="AAC31" s="21"/>
      <c r="AAD31" s="21"/>
      <c r="AAE31" s="21"/>
      <c r="AAF31" s="21"/>
      <c r="AAG31" s="21"/>
      <c r="AAH31" s="21"/>
      <c r="AAI31" s="21"/>
      <c r="AAJ31" s="21"/>
      <c r="AAK31" s="21"/>
      <c r="AAL31" s="21"/>
      <c r="AAM31" s="21"/>
      <c r="AAN31" s="21"/>
      <c r="AAO31" s="21"/>
      <c r="AAP31" s="21"/>
      <c r="AAQ31" s="21"/>
      <c r="AAR31" s="21"/>
      <c r="AAS31" s="21"/>
      <c r="AAT31" s="21"/>
      <c r="AAU31" s="21"/>
      <c r="AAV31" s="21"/>
      <c r="AAW31" s="21"/>
      <c r="AAX31" s="21"/>
      <c r="AAY31" s="21"/>
      <c r="AAZ31" s="21"/>
      <c r="ABA31" s="21"/>
      <c r="ABB31" s="21"/>
      <c r="ABC31" s="21"/>
      <c r="ABD31" s="21"/>
      <c r="ABE31" s="21"/>
      <c r="ABF31" s="21"/>
      <c r="ABG31" s="21"/>
      <c r="ABH31" s="21"/>
      <c r="ABI31" s="21"/>
      <c r="ABJ31" s="21"/>
      <c r="ABK31" s="21"/>
      <c r="ABL31" s="21"/>
      <c r="ABM31" s="21"/>
      <c r="ABN31" s="21"/>
      <c r="ABO31" s="21"/>
      <c r="ABP31" s="21"/>
      <c r="ABQ31" s="21"/>
      <c r="ABR31" s="21"/>
      <c r="ABS31" s="21"/>
      <c r="ABT31" s="21"/>
      <c r="ABU31" s="21"/>
      <c r="ABV31" s="21"/>
      <c r="ABW31" s="21"/>
      <c r="ABX31" s="21"/>
      <c r="ABY31" s="21"/>
      <c r="ABZ31" s="21"/>
      <c r="ACA31" s="21"/>
      <c r="ACB31" s="21"/>
      <c r="ACC31" s="21"/>
      <c r="ACD31" s="21"/>
      <c r="ACE31" s="21"/>
      <c r="ACF31" s="21"/>
      <c r="ACG31" s="21"/>
      <c r="ACH31" s="21"/>
      <c r="ACI31" s="21"/>
      <c r="ACJ31" s="21"/>
      <c r="ACK31" s="21"/>
      <c r="ACL31" s="21"/>
      <c r="ACM31" s="21"/>
      <c r="ACN31" s="21"/>
      <c r="ACO31" s="21"/>
      <c r="ACP31" s="21"/>
      <c r="ACQ31" s="21"/>
      <c r="ACR31" s="21"/>
      <c r="ACS31" s="21"/>
      <c r="ACT31" s="21"/>
      <c r="ACU31" s="21"/>
      <c r="ACV31" s="21"/>
      <c r="ACW31" s="21"/>
      <c r="ACX31" s="21"/>
      <c r="ACY31" s="21"/>
      <c r="ACZ31" s="21"/>
      <c r="ADA31" s="21"/>
      <c r="ADB31" s="21"/>
      <c r="ADC31" s="21"/>
      <c r="ADD31" s="21"/>
      <c r="ADE31" s="21"/>
      <c r="ADF31" s="21"/>
      <c r="ADG31" s="21"/>
      <c r="ADH31" s="21"/>
      <c r="ADI31" s="21"/>
      <c r="ADJ31" s="21"/>
      <c r="ADK31" s="21"/>
      <c r="ADL31" s="21"/>
      <c r="ADM31" s="21"/>
      <c r="ADN31" s="21"/>
      <c r="ADO31" s="21"/>
      <c r="ADP31" s="21"/>
      <c r="ADQ31" s="21"/>
      <c r="ADR31" s="21"/>
      <c r="ADS31" s="21"/>
      <c r="ADT31" s="21"/>
      <c r="ADU31" s="21"/>
      <c r="ADV31" s="21"/>
      <c r="ADW31" s="21"/>
      <c r="ADX31" s="21"/>
      <c r="ADY31" s="21"/>
      <c r="ADZ31" s="21"/>
      <c r="AEA31" s="21"/>
      <c r="AEB31" s="21"/>
      <c r="AEC31" s="21"/>
      <c r="AED31" s="21"/>
      <c r="AEE31" s="21"/>
      <c r="AEF31" s="21"/>
      <c r="AEG31" s="21"/>
      <c r="AEH31" s="21"/>
      <c r="AEI31" s="21"/>
      <c r="AEJ31" s="21"/>
      <c r="AEK31" s="21"/>
      <c r="AEL31" s="21"/>
      <c r="AEM31" s="21"/>
      <c r="AEN31" s="21"/>
      <c r="AEO31" s="21"/>
      <c r="AEP31" s="21"/>
      <c r="AEQ31" s="21"/>
      <c r="AER31" s="21"/>
      <c r="AES31" s="21"/>
      <c r="AET31" s="21"/>
      <c r="AEU31" s="21"/>
      <c r="AEV31" s="21"/>
      <c r="AEW31" s="21"/>
      <c r="AEX31" s="21"/>
      <c r="AEY31" s="21"/>
      <c r="AEZ31" s="21"/>
      <c r="AFA31" s="21"/>
      <c r="AFB31" s="21"/>
      <c r="AFC31" s="21"/>
      <c r="AFD31" s="21"/>
      <c r="AFE31" s="21"/>
      <c r="AFF31" s="21"/>
      <c r="AFG31" s="21"/>
      <c r="AFH31" s="21"/>
      <c r="AFI31" s="21"/>
      <c r="AFJ31" s="21"/>
      <c r="AFK31" s="21"/>
      <c r="AFL31" s="21"/>
      <c r="AFM31" s="21"/>
      <c r="AFN31" s="21"/>
      <c r="AFO31" s="21"/>
      <c r="AFP31" s="21"/>
      <c r="AFQ31" s="21"/>
      <c r="AFR31" s="21"/>
      <c r="AFS31" s="21"/>
      <c r="AFT31" s="21"/>
      <c r="AFU31" s="21"/>
      <c r="AFV31" s="21"/>
      <c r="AFW31" s="21"/>
      <c r="AFX31" s="21"/>
      <c r="AFY31" s="21"/>
      <c r="AFZ31" s="21"/>
      <c r="AGA31" s="21"/>
      <c r="AGB31" s="21"/>
      <c r="AGC31" s="21"/>
      <c r="AGD31" s="21"/>
      <c r="AGE31" s="21"/>
      <c r="AGF31" s="21"/>
      <c r="AGG31" s="21"/>
      <c r="AGH31" s="21"/>
      <c r="AGI31" s="21"/>
      <c r="AGJ31" s="21"/>
      <c r="AGK31" s="21"/>
      <c r="AGL31" s="21"/>
      <c r="AGM31" s="21"/>
      <c r="AGN31" s="21"/>
      <c r="AGO31" s="21"/>
      <c r="AGP31" s="21"/>
      <c r="AGQ31" s="21"/>
      <c r="AGR31" s="21"/>
      <c r="AGS31" s="21"/>
      <c r="AGT31" s="21"/>
      <c r="AGU31" s="21"/>
      <c r="AGV31" s="21"/>
      <c r="AGW31" s="21"/>
      <c r="AGX31" s="21"/>
      <c r="AGY31" s="21"/>
      <c r="AGZ31" s="21"/>
      <c r="AHA31" s="21"/>
      <c r="AHB31" s="21"/>
      <c r="AHC31" s="21"/>
      <c r="AHD31" s="21"/>
      <c r="AHE31" s="21"/>
      <c r="AHF31" s="21"/>
      <c r="AHG31" s="21"/>
      <c r="AHH31" s="21"/>
      <c r="AHI31" s="21"/>
      <c r="AHJ31" s="21"/>
      <c r="AHK31" s="21"/>
      <c r="AHL31" s="21"/>
      <c r="AHM31" s="21"/>
      <c r="AHN31" s="21"/>
      <c r="AHO31" s="21"/>
      <c r="AHP31" s="21"/>
      <c r="AHQ31" s="21"/>
      <c r="AHR31" s="21"/>
      <c r="AHS31" s="21"/>
      <c r="AHT31" s="21"/>
      <c r="AHU31" s="21"/>
      <c r="AHV31" s="21"/>
      <c r="AHW31" s="21"/>
      <c r="AHX31" s="21"/>
      <c r="AHY31" s="21"/>
      <c r="AHZ31" s="21"/>
      <c r="AIA31" s="21"/>
      <c r="AIB31" s="21"/>
      <c r="AIC31" s="21"/>
      <c r="AID31" s="21"/>
      <c r="AIE31" s="21"/>
      <c r="AIF31" s="21"/>
      <c r="AIG31" s="21"/>
      <c r="AIH31" s="21"/>
      <c r="AII31" s="21"/>
      <c r="AIJ31" s="21"/>
      <c r="AIK31" s="21"/>
      <c r="AIL31" s="21"/>
      <c r="AIM31" s="21"/>
      <c r="AIN31" s="21"/>
      <c r="AIO31" s="21"/>
      <c r="AIP31" s="21"/>
      <c r="AIQ31" s="21"/>
      <c r="AIR31" s="21"/>
      <c r="AIS31" s="21"/>
      <c r="AIT31" s="21"/>
      <c r="AIU31" s="21"/>
      <c r="AIV31" s="21"/>
      <c r="AIW31" s="21"/>
      <c r="AIX31" s="21"/>
      <c r="AIY31" s="21"/>
      <c r="AIZ31" s="21"/>
      <c r="AJA31" s="21"/>
      <c r="AJB31" s="21"/>
      <c r="AJC31" s="21"/>
      <c r="AJD31" s="21"/>
      <c r="AJE31" s="21"/>
      <c r="AJF31" s="21"/>
      <c r="AJG31" s="21"/>
      <c r="AJH31" s="21"/>
      <c r="AJI31" s="21"/>
      <c r="AJJ31" s="21"/>
      <c r="AJK31" s="21"/>
      <c r="AJL31" s="21"/>
      <c r="AJM31" s="21"/>
      <c r="AJN31" s="21"/>
      <c r="AJO31" s="21"/>
      <c r="AJP31" s="21"/>
      <c r="AJQ31" s="21"/>
      <c r="AJR31" s="21"/>
      <c r="AJS31" s="21"/>
      <c r="AJT31" s="21"/>
      <c r="AJU31" s="21"/>
      <c r="AJV31" s="21"/>
      <c r="AJW31" s="21"/>
      <c r="AJX31" s="21"/>
      <c r="AJY31" s="21"/>
      <c r="AJZ31" s="21"/>
      <c r="AKA31" s="21"/>
      <c r="AKB31" s="21"/>
      <c r="AKC31" s="21"/>
      <c r="AKD31" s="21"/>
      <c r="AKE31" s="21"/>
      <c r="AKF31" s="21"/>
      <c r="AKG31" s="21"/>
      <c r="AKH31" s="21"/>
      <c r="AKI31" s="21"/>
      <c r="AKJ31" s="21"/>
      <c r="AKK31" s="21"/>
      <c r="AKL31" s="21"/>
      <c r="AKM31" s="21"/>
      <c r="AKN31" s="21"/>
      <c r="AKO31" s="21"/>
      <c r="AKP31" s="21"/>
      <c r="AKQ31" s="21"/>
      <c r="AKR31" s="21"/>
      <c r="AKS31" s="21"/>
      <c r="AKT31" s="21"/>
      <c r="AKU31" s="21"/>
      <c r="AKV31" s="21"/>
      <c r="AKW31" s="21"/>
      <c r="AKX31" s="21"/>
      <c r="AKY31" s="21"/>
      <c r="AKZ31" s="21"/>
      <c r="ALA31" s="21"/>
      <c r="ALB31" s="21"/>
      <c r="ALC31" s="21"/>
      <c r="ALD31" s="21"/>
      <c r="ALE31" s="21"/>
      <c r="ALF31" s="21"/>
      <c r="ALG31" s="21"/>
      <c r="ALH31" s="21"/>
      <c r="ALI31" s="21"/>
      <c r="ALJ31" s="21"/>
      <c r="ALK31" s="21"/>
      <c r="ALL31" s="21"/>
      <c r="ALM31" s="21"/>
      <c r="ALN31" s="21"/>
      <c r="ALO31" s="21"/>
      <c r="ALP31" s="21"/>
      <c r="ALQ31" s="21"/>
      <c r="ALR31" s="21"/>
      <c r="ALS31" s="21"/>
      <c r="ALT31" s="21"/>
      <c r="ALU31" s="21"/>
      <c r="ALV31" s="21"/>
      <c r="ALW31" s="21"/>
      <c r="ALX31" s="21"/>
      <c r="ALY31" s="21"/>
      <c r="ALZ31" s="21"/>
      <c r="AMA31" s="21"/>
      <c r="AMB31" s="21"/>
      <c r="AMC31" s="21"/>
      <c r="AMD31" s="21"/>
      <c r="AME31" s="21"/>
      <c r="AMF31" s="21"/>
      <c r="AMG31" s="21"/>
      <c r="AMH31" s="21"/>
      <c r="AMI31" s="21"/>
      <c r="AMJ31" s="21"/>
      <c r="AMK31" s="21"/>
    </row>
    <row r="32" spans="1:1025" s="22" customFormat="1" ht="68.25" customHeight="1" x14ac:dyDescent="0.25">
      <c r="A32" s="282"/>
      <c r="B32" s="36" t="s">
        <v>248</v>
      </c>
      <c r="C32" s="16"/>
      <c r="D32" s="16"/>
      <c r="E32" s="16"/>
      <c r="F32" s="16"/>
      <c r="G32" s="16"/>
      <c r="H32" s="44" t="s">
        <v>213</v>
      </c>
      <c r="I32" s="45" t="s">
        <v>249</v>
      </c>
      <c r="J32" s="44" t="s">
        <v>148</v>
      </c>
      <c r="K32" s="44"/>
      <c r="L32" s="126">
        <v>0</v>
      </c>
      <c r="M32" s="126">
        <v>0</v>
      </c>
      <c r="N32" s="140">
        <f>23420.18-38.99372</f>
        <v>23381.19</v>
      </c>
      <c r="O32" s="126">
        <v>0</v>
      </c>
      <c r="P32" s="126">
        <v>0</v>
      </c>
      <c r="Q32" s="126">
        <v>0</v>
      </c>
      <c r="R32" s="126">
        <v>0</v>
      </c>
      <c r="S32" s="126">
        <v>0</v>
      </c>
      <c r="T32" s="141">
        <v>0</v>
      </c>
      <c r="U32" s="141">
        <v>0</v>
      </c>
      <c r="V32" s="141">
        <v>0</v>
      </c>
      <c r="W32" s="141">
        <v>0</v>
      </c>
      <c r="X32" s="18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  <c r="KH32" s="21"/>
      <c r="KI32" s="21"/>
      <c r="KJ32" s="21"/>
      <c r="KK32" s="21"/>
      <c r="KL32" s="21"/>
      <c r="KM32" s="21"/>
      <c r="KN32" s="21"/>
      <c r="KO32" s="21"/>
      <c r="KP32" s="21"/>
      <c r="KQ32" s="21"/>
      <c r="KR32" s="21"/>
      <c r="KS32" s="21"/>
      <c r="KT32" s="21"/>
      <c r="KU32" s="21"/>
      <c r="KV32" s="21"/>
      <c r="KW32" s="21"/>
      <c r="KX32" s="21"/>
      <c r="KY32" s="21"/>
      <c r="KZ32" s="21"/>
      <c r="LA32" s="21"/>
      <c r="LB32" s="21"/>
      <c r="LC32" s="21"/>
      <c r="LD32" s="21"/>
      <c r="LE32" s="21"/>
      <c r="LF32" s="21"/>
      <c r="LG32" s="21"/>
      <c r="LH32" s="21"/>
      <c r="LI32" s="21"/>
      <c r="LJ32" s="21"/>
      <c r="LK32" s="21"/>
      <c r="LL32" s="21"/>
      <c r="LM32" s="21"/>
      <c r="LN32" s="21"/>
      <c r="LO32" s="21"/>
      <c r="LP32" s="21"/>
      <c r="LQ32" s="21"/>
      <c r="LR32" s="21"/>
      <c r="LS32" s="21"/>
      <c r="LT32" s="21"/>
      <c r="LU32" s="21"/>
      <c r="LV32" s="21"/>
      <c r="LW32" s="21"/>
      <c r="LX32" s="21"/>
      <c r="LY32" s="21"/>
      <c r="LZ32" s="21"/>
      <c r="MA32" s="21"/>
      <c r="MB32" s="21"/>
      <c r="MC32" s="21"/>
      <c r="MD32" s="21"/>
      <c r="ME32" s="21"/>
      <c r="MF32" s="21"/>
      <c r="MG32" s="21"/>
      <c r="MH32" s="21"/>
      <c r="MI32" s="21"/>
      <c r="MJ32" s="21"/>
      <c r="MK32" s="21"/>
      <c r="ML32" s="21"/>
      <c r="MM32" s="21"/>
      <c r="MN32" s="21"/>
      <c r="MO32" s="21"/>
      <c r="MP32" s="21"/>
      <c r="MQ32" s="21"/>
      <c r="MR32" s="21"/>
      <c r="MS32" s="21"/>
      <c r="MT32" s="21"/>
      <c r="MU32" s="21"/>
      <c r="MV32" s="21"/>
      <c r="MW32" s="21"/>
      <c r="MX32" s="21"/>
      <c r="MY32" s="21"/>
      <c r="MZ32" s="21"/>
      <c r="NA32" s="21"/>
      <c r="NB32" s="21"/>
      <c r="NC32" s="21"/>
      <c r="ND32" s="21"/>
      <c r="NE32" s="21"/>
      <c r="NF32" s="21"/>
      <c r="NG32" s="21"/>
      <c r="NH32" s="21"/>
      <c r="NI32" s="21"/>
      <c r="NJ32" s="21"/>
      <c r="NK32" s="21"/>
      <c r="NL32" s="21"/>
      <c r="NM32" s="21"/>
      <c r="NN32" s="21"/>
      <c r="NO32" s="21"/>
      <c r="NP32" s="21"/>
      <c r="NQ32" s="21"/>
      <c r="NR32" s="21"/>
      <c r="NS32" s="21"/>
      <c r="NT32" s="21"/>
      <c r="NU32" s="21"/>
      <c r="NV32" s="21"/>
      <c r="NW32" s="21"/>
      <c r="NX32" s="21"/>
      <c r="NY32" s="21"/>
      <c r="NZ32" s="21"/>
      <c r="OA32" s="21"/>
      <c r="OB32" s="21"/>
      <c r="OC32" s="21"/>
      <c r="OD32" s="21"/>
      <c r="OE32" s="21"/>
      <c r="OF32" s="21"/>
      <c r="OG32" s="21"/>
      <c r="OH32" s="21"/>
      <c r="OI32" s="21"/>
      <c r="OJ32" s="21"/>
      <c r="OK32" s="21"/>
      <c r="OL32" s="21"/>
      <c r="OM32" s="21"/>
      <c r="ON32" s="21"/>
      <c r="OO32" s="21"/>
      <c r="OP32" s="21"/>
      <c r="OQ32" s="21"/>
      <c r="OR32" s="21"/>
      <c r="OS32" s="21"/>
      <c r="OT32" s="21"/>
      <c r="OU32" s="21"/>
      <c r="OV32" s="21"/>
      <c r="OW32" s="21"/>
      <c r="OX32" s="21"/>
      <c r="OY32" s="21"/>
      <c r="OZ32" s="21"/>
      <c r="PA32" s="21"/>
      <c r="PB32" s="21"/>
      <c r="PC32" s="21"/>
      <c r="PD32" s="21"/>
      <c r="PE32" s="21"/>
      <c r="PF32" s="21"/>
      <c r="PG32" s="21"/>
      <c r="PH32" s="21"/>
      <c r="PI32" s="21"/>
      <c r="PJ32" s="21"/>
      <c r="PK32" s="21"/>
      <c r="PL32" s="21"/>
      <c r="PM32" s="21"/>
      <c r="PN32" s="21"/>
      <c r="PO32" s="21"/>
      <c r="PP32" s="21"/>
      <c r="PQ32" s="21"/>
      <c r="PR32" s="21"/>
      <c r="PS32" s="21"/>
      <c r="PT32" s="21"/>
      <c r="PU32" s="21"/>
      <c r="PV32" s="21"/>
      <c r="PW32" s="21"/>
      <c r="PX32" s="21"/>
      <c r="PY32" s="21"/>
      <c r="PZ32" s="21"/>
      <c r="QA32" s="21"/>
      <c r="QB32" s="21"/>
      <c r="QC32" s="21"/>
      <c r="QD32" s="21"/>
      <c r="QE32" s="21"/>
      <c r="QF32" s="21"/>
      <c r="QG32" s="21"/>
      <c r="QH32" s="21"/>
      <c r="QI32" s="21"/>
      <c r="QJ32" s="21"/>
      <c r="QK32" s="21"/>
      <c r="QL32" s="21"/>
      <c r="QM32" s="21"/>
      <c r="QN32" s="21"/>
      <c r="QO32" s="21"/>
      <c r="QP32" s="21"/>
      <c r="QQ32" s="21"/>
      <c r="QR32" s="21"/>
      <c r="QS32" s="21"/>
      <c r="QT32" s="21"/>
      <c r="QU32" s="21"/>
      <c r="QV32" s="21"/>
      <c r="QW32" s="21"/>
      <c r="QX32" s="21"/>
      <c r="QY32" s="21"/>
      <c r="QZ32" s="21"/>
      <c r="RA32" s="21"/>
      <c r="RB32" s="21"/>
      <c r="RC32" s="21"/>
      <c r="RD32" s="21"/>
      <c r="RE32" s="21"/>
      <c r="RF32" s="21"/>
      <c r="RG32" s="21"/>
      <c r="RH32" s="21"/>
      <c r="RI32" s="21"/>
      <c r="RJ32" s="21"/>
      <c r="RK32" s="21"/>
      <c r="RL32" s="21"/>
      <c r="RM32" s="21"/>
      <c r="RN32" s="21"/>
      <c r="RO32" s="21"/>
      <c r="RP32" s="21"/>
      <c r="RQ32" s="21"/>
      <c r="RR32" s="21"/>
      <c r="RS32" s="21"/>
      <c r="RT32" s="21"/>
      <c r="RU32" s="21"/>
      <c r="RV32" s="21"/>
      <c r="RW32" s="21"/>
      <c r="RX32" s="21"/>
      <c r="RY32" s="21"/>
      <c r="RZ32" s="21"/>
      <c r="SA32" s="21"/>
      <c r="SB32" s="21"/>
      <c r="SC32" s="21"/>
      <c r="SD32" s="21"/>
      <c r="SE32" s="21"/>
      <c r="SF32" s="21"/>
      <c r="SG32" s="21"/>
      <c r="SH32" s="21"/>
      <c r="SI32" s="21"/>
      <c r="SJ32" s="21"/>
      <c r="SK32" s="21"/>
      <c r="SL32" s="21"/>
      <c r="SM32" s="21"/>
      <c r="SN32" s="21"/>
      <c r="SO32" s="21"/>
      <c r="SP32" s="21"/>
      <c r="SQ32" s="21"/>
      <c r="SR32" s="21"/>
      <c r="SS32" s="21"/>
      <c r="ST32" s="21"/>
      <c r="SU32" s="21"/>
      <c r="SV32" s="21"/>
      <c r="SW32" s="21"/>
      <c r="SX32" s="21"/>
      <c r="SY32" s="21"/>
      <c r="SZ32" s="21"/>
      <c r="TA32" s="21"/>
      <c r="TB32" s="21"/>
      <c r="TC32" s="21"/>
      <c r="TD32" s="21"/>
      <c r="TE32" s="21"/>
      <c r="TF32" s="21"/>
      <c r="TG32" s="21"/>
      <c r="TH32" s="21"/>
      <c r="TI32" s="21"/>
      <c r="TJ32" s="21"/>
      <c r="TK32" s="21"/>
      <c r="TL32" s="21"/>
      <c r="TM32" s="21"/>
      <c r="TN32" s="21"/>
      <c r="TO32" s="21"/>
      <c r="TP32" s="21"/>
      <c r="TQ32" s="21"/>
      <c r="TR32" s="21"/>
      <c r="TS32" s="21"/>
      <c r="TT32" s="21"/>
      <c r="TU32" s="21"/>
      <c r="TV32" s="21"/>
      <c r="TW32" s="21"/>
      <c r="TX32" s="21"/>
      <c r="TY32" s="21"/>
      <c r="TZ32" s="21"/>
      <c r="UA32" s="21"/>
      <c r="UB32" s="21"/>
      <c r="UC32" s="21"/>
      <c r="UD32" s="21"/>
      <c r="UE32" s="21"/>
      <c r="UF32" s="21"/>
      <c r="UG32" s="21"/>
      <c r="UH32" s="21"/>
      <c r="UI32" s="21"/>
      <c r="UJ32" s="21"/>
      <c r="UK32" s="21"/>
      <c r="UL32" s="21"/>
      <c r="UM32" s="21"/>
      <c r="UN32" s="21"/>
      <c r="UO32" s="21"/>
      <c r="UP32" s="21"/>
      <c r="UQ32" s="21"/>
      <c r="UR32" s="21"/>
      <c r="US32" s="21"/>
      <c r="UT32" s="21"/>
      <c r="UU32" s="21"/>
      <c r="UV32" s="21"/>
      <c r="UW32" s="21"/>
      <c r="UX32" s="21"/>
      <c r="UY32" s="21"/>
      <c r="UZ32" s="21"/>
      <c r="VA32" s="21"/>
      <c r="VB32" s="21"/>
      <c r="VC32" s="21"/>
      <c r="VD32" s="21"/>
      <c r="VE32" s="21"/>
      <c r="VF32" s="21"/>
      <c r="VG32" s="21"/>
      <c r="VH32" s="21"/>
      <c r="VI32" s="21"/>
      <c r="VJ32" s="21"/>
      <c r="VK32" s="21"/>
      <c r="VL32" s="21"/>
      <c r="VM32" s="21"/>
      <c r="VN32" s="21"/>
      <c r="VO32" s="21"/>
      <c r="VP32" s="21"/>
      <c r="VQ32" s="21"/>
      <c r="VR32" s="21"/>
      <c r="VS32" s="21"/>
      <c r="VT32" s="21"/>
      <c r="VU32" s="21"/>
      <c r="VV32" s="21"/>
      <c r="VW32" s="21"/>
      <c r="VX32" s="21"/>
      <c r="VY32" s="21"/>
      <c r="VZ32" s="21"/>
      <c r="WA32" s="21"/>
      <c r="WB32" s="21"/>
      <c r="WC32" s="21"/>
      <c r="WD32" s="21"/>
      <c r="WE32" s="21"/>
      <c r="WF32" s="21"/>
      <c r="WG32" s="21"/>
      <c r="WH32" s="21"/>
      <c r="WI32" s="21"/>
      <c r="WJ32" s="21"/>
      <c r="WK32" s="21"/>
      <c r="WL32" s="21"/>
      <c r="WM32" s="21"/>
      <c r="WN32" s="21"/>
      <c r="WO32" s="21"/>
      <c r="WP32" s="21"/>
      <c r="WQ32" s="21"/>
      <c r="WR32" s="21"/>
      <c r="WS32" s="21"/>
      <c r="WT32" s="21"/>
      <c r="WU32" s="21"/>
      <c r="WV32" s="21"/>
      <c r="WW32" s="21"/>
      <c r="WX32" s="21"/>
      <c r="WY32" s="21"/>
      <c r="WZ32" s="21"/>
      <c r="XA32" s="21"/>
      <c r="XB32" s="21"/>
      <c r="XC32" s="21"/>
      <c r="XD32" s="21"/>
      <c r="XE32" s="21"/>
      <c r="XF32" s="21"/>
      <c r="XG32" s="21"/>
      <c r="XH32" s="21"/>
      <c r="XI32" s="21"/>
      <c r="XJ32" s="21"/>
      <c r="XK32" s="21"/>
      <c r="XL32" s="21"/>
      <c r="XM32" s="21"/>
      <c r="XN32" s="21"/>
      <c r="XO32" s="21"/>
      <c r="XP32" s="21"/>
      <c r="XQ32" s="21"/>
      <c r="XR32" s="21"/>
      <c r="XS32" s="21"/>
      <c r="XT32" s="21"/>
      <c r="XU32" s="21"/>
      <c r="XV32" s="21"/>
      <c r="XW32" s="21"/>
      <c r="XX32" s="21"/>
      <c r="XY32" s="21"/>
      <c r="XZ32" s="21"/>
      <c r="YA32" s="21"/>
      <c r="YB32" s="21"/>
      <c r="YC32" s="21"/>
      <c r="YD32" s="21"/>
      <c r="YE32" s="21"/>
      <c r="YF32" s="21"/>
      <c r="YG32" s="21"/>
      <c r="YH32" s="21"/>
      <c r="YI32" s="21"/>
      <c r="YJ32" s="21"/>
      <c r="YK32" s="21"/>
      <c r="YL32" s="21"/>
      <c r="YM32" s="21"/>
      <c r="YN32" s="21"/>
      <c r="YO32" s="21"/>
      <c r="YP32" s="21"/>
      <c r="YQ32" s="21"/>
      <c r="YR32" s="21"/>
      <c r="YS32" s="21"/>
      <c r="YT32" s="21"/>
      <c r="YU32" s="21"/>
      <c r="YV32" s="21"/>
      <c r="YW32" s="21"/>
      <c r="YX32" s="21"/>
      <c r="YY32" s="21"/>
      <c r="YZ32" s="21"/>
      <c r="ZA32" s="21"/>
      <c r="ZB32" s="21"/>
      <c r="ZC32" s="21"/>
      <c r="ZD32" s="21"/>
      <c r="ZE32" s="21"/>
      <c r="ZF32" s="21"/>
      <c r="ZG32" s="21"/>
      <c r="ZH32" s="21"/>
      <c r="ZI32" s="21"/>
      <c r="ZJ32" s="21"/>
      <c r="ZK32" s="21"/>
      <c r="ZL32" s="21"/>
      <c r="ZM32" s="21"/>
      <c r="ZN32" s="21"/>
      <c r="ZO32" s="21"/>
      <c r="ZP32" s="21"/>
      <c r="ZQ32" s="21"/>
      <c r="ZR32" s="21"/>
      <c r="ZS32" s="21"/>
      <c r="ZT32" s="21"/>
      <c r="ZU32" s="21"/>
      <c r="ZV32" s="21"/>
      <c r="ZW32" s="21"/>
      <c r="ZX32" s="21"/>
      <c r="ZY32" s="21"/>
      <c r="ZZ32" s="21"/>
      <c r="AAA32" s="21"/>
      <c r="AAB32" s="21"/>
      <c r="AAC32" s="21"/>
      <c r="AAD32" s="21"/>
      <c r="AAE32" s="21"/>
      <c r="AAF32" s="21"/>
      <c r="AAG32" s="21"/>
      <c r="AAH32" s="21"/>
      <c r="AAI32" s="21"/>
      <c r="AAJ32" s="21"/>
      <c r="AAK32" s="21"/>
      <c r="AAL32" s="21"/>
      <c r="AAM32" s="21"/>
      <c r="AAN32" s="21"/>
      <c r="AAO32" s="21"/>
      <c r="AAP32" s="21"/>
      <c r="AAQ32" s="21"/>
      <c r="AAR32" s="21"/>
      <c r="AAS32" s="21"/>
      <c r="AAT32" s="21"/>
      <c r="AAU32" s="21"/>
      <c r="AAV32" s="21"/>
      <c r="AAW32" s="21"/>
      <c r="AAX32" s="21"/>
      <c r="AAY32" s="21"/>
      <c r="AAZ32" s="21"/>
      <c r="ABA32" s="21"/>
      <c r="ABB32" s="21"/>
      <c r="ABC32" s="21"/>
      <c r="ABD32" s="21"/>
      <c r="ABE32" s="21"/>
      <c r="ABF32" s="21"/>
      <c r="ABG32" s="21"/>
      <c r="ABH32" s="21"/>
      <c r="ABI32" s="21"/>
      <c r="ABJ32" s="21"/>
      <c r="ABK32" s="21"/>
      <c r="ABL32" s="21"/>
      <c r="ABM32" s="21"/>
      <c r="ABN32" s="21"/>
      <c r="ABO32" s="21"/>
      <c r="ABP32" s="21"/>
      <c r="ABQ32" s="21"/>
      <c r="ABR32" s="21"/>
      <c r="ABS32" s="21"/>
      <c r="ABT32" s="21"/>
      <c r="ABU32" s="21"/>
      <c r="ABV32" s="21"/>
      <c r="ABW32" s="21"/>
      <c r="ABX32" s="21"/>
      <c r="ABY32" s="21"/>
      <c r="ABZ32" s="21"/>
      <c r="ACA32" s="21"/>
      <c r="ACB32" s="21"/>
      <c r="ACC32" s="21"/>
      <c r="ACD32" s="21"/>
      <c r="ACE32" s="21"/>
      <c r="ACF32" s="21"/>
      <c r="ACG32" s="21"/>
      <c r="ACH32" s="21"/>
      <c r="ACI32" s="21"/>
      <c r="ACJ32" s="21"/>
      <c r="ACK32" s="21"/>
      <c r="ACL32" s="21"/>
      <c r="ACM32" s="21"/>
      <c r="ACN32" s="21"/>
      <c r="ACO32" s="21"/>
      <c r="ACP32" s="21"/>
      <c r="ACQ32" s="21"/>
      <c r="ACR32" s="21"/>
      <c r="ACS32" s="21"/>
      <c r="ACT32" s="21"/>
      <c r="ACU32" s="21"/>
      <c r="ACV32" s="21"/>
      <c r="ACW32" s="21"/>
      <c r="ACX32" s="21"/>
      <c r="ACY32" s="21"/>
      <c r="ACZ32" s="21"/>
      <c r="ADA32" s="21"/>
      <c r="ADB32" s="21"/>
      <c r="ADC32" s="21"/>
      <c r="ADD32" s="21"/>
      <c r="ADE32" s="21"/>
      <c r="ADF32" s="21"/>
      <c r="ADG32" s="21"/>
      <c r="ADH32" s="21"/>
      <c r="ADI32" s="21"/>
      <c r="ADJ32" s="21"/>
      <c r="ADK32" s="21"/>
      <c r="ADL32" s="21"/>
      <c r="ADM32" s="21"/>
      <c r="ADN32" s="21"/>
      <c r="ADO32" s="21"/>
      <c r="ADP32" s="21"/>
      <c r="ADQ32" s="21"/>
      <c r="ADR32" s="21"/>
      <c r="ADS32" s="21"/>
      <c r="ADT32" s="21"/>
      <c r="ADU32" s="21"/>
      <c r="ADV32" s="21"/>
      <c r="ADW32" s="21"/>
      <c r="ADX32" s="21"/>
      <c r="ADY32" s="21"/>
      <c r="ADZ32" s="21"/>
      <c r="AEA32" s="21"/>
      <c r="AEB32" s="21"/>
      <c r="AEC32" s="21"/>
      <c r="AED32" s="21"/>
      <c r="AEE32" s="21"/>
      <c r="AEF32" s="21"/>
      <c r="AEG32" s="21"/>
      <c r="AEH32" s="21"/>
      <c r="AEI32" s="21"/>
      <c r="AEJ32" s="21"/>
      <c r="AEK32" s="21"/>
      <c r="AEL32" s="21"/>
      <c r="AEM32" s="21"/>
      <c r="AEN32" s="21"/>
      <c r="AEO32" s="21"/>
      <c r="AEP32" s="21"/>
      <c r="AEQ32" s="21"/>
      <c r="AER32" s="21"/>
      <c r="AES32" s="21"/>
      <c r="AET32" s="21"/>
      <c r="AEU32" s="21"/>
      <c r="AEV32" s="21"/>
      <c r="AEW32" s="21"/>
      <c r="AEX32" s="21"/>
      <c r="AEY32" s="21"/>
      <c r="AEZ32" s="21"/>
      <c r="AFA32" s="21"/>
      <c r="AFB32" s="21"/>
      <c r="AFC32" s="21"/>
      <c r="AFD32" s="21"/>
      <c r="AFE32" s="21"/>
      <c r="AFF32" s="21"/>
      <c r="AFG32" s="21"/>
      <c r="AFH32" s="21"/>
      <c r="AFI32" s="21"/>
      <c r="AFJ32" s="21"/>
      <c r="AFK32" s="21"/>
      <c r="AFL32" s="21"/>
      <c r="AFM32" s="21"/>
      <c r="AFN32" s="21"/>
      <c r="AFO32" s="21"/>
      <c r="AFP32" s="21"/>
      <c r="AFQ32" s="21"/>
      <c r="AFR32" s="21"/>
      <c r="AFS32" s="21"/>
      <c r="AFT32" s="21"/>
      <c r="AFU32" s="21"/>
      <c r="AFV32" s="21"/>
      <c r="AFW32" s="21"/>
      <c r="AFX32" s="21"/>
      <c r="AFY32" s="21"/>
      <c r="AFZ32" s="21"/>
      <c r="AGA32" s="21"/>
      <c r="AGB32" s="21"/>
      <c r="AGC32" s="21"/>
      <c r="AGD32" s="21"/>
      <c r="AGE32" s="21"/>
      <c r="AGF32" s="21"/>
      <c r="AGG32" s="21"/>
      <c r="AGH32" s="21"/>
      <c r="AGI32" s="21"/>
      <c r="AGJ32" s="21"/>
      <c r="AGK32" s="21"/>
      <c r="AGL32" s="21"/>
      <c r="AGM32" s="21"/>
      <c r="AGN32" s="21"/>
      <c r="AGO32" s="21"/>
      <c r="AGP32" s="21"/>
      <c r="AGQ32" s="21"/>
      <c r="AGR32" s="21"/>
      <c r="AGS32" s="21"/>
      <c r="AGT32" s="21"/>
      <c r="AGU32" s="21"/>
      <c r="AGV32" s="21"/>
      <c r="AGW32" s="21"/>
      <c r="AGX32" s="21"/>
      <c r="AGY32" s="21"/>
      <c r="AGZ32" s="21"/>
      <c r="AHA32" s="21"/>
      <c r="AHB32" s="21"/>
      <c r="AHC32" s="21"/>
      <c r="AHD32" s="21"/>
      <c r="AHE32" s="21"/>
      <c r="AHF32" s="21"/>
      <c r="AHG32" s="21"/>
      <c r="AHH32" s="21"/>
      <c r="AHI32" s="21"/>
      <c r="AHJ32" s="21"/>
      <c r="AHK32" s="21"/>
      <c r="AHL32" s="21"/>
      <c r="AHM32" s="21"/>
      <c r="AHN32" s="21"/>
      <c r="AHO32" s="21"/>
      <c r="AHP32" s="21"/>
      <c r="AHQ32" s="21"/>
      <c r="AHR32" s="21"/>
      <c r="AHS32" s="21"/>
      <c r="AHT32" s="21"/>
      <c r="AHU32" s="21"/>
      <c r="AHV32" s="21"/>
      <c r="AHW32" s="21"/>
      <c r="AHX32" s="21"/>
      <c r="AHY32" s="21"/>
      <c r="AHZ32" s="21"/>
      <c r="AIA32" s="21"/>
      <c r="AIB32" s="21"/>
      <c r="AIC32" s="21"/>
      <c r="AID32" s="21"/>
      <c r="AIE32" s="21"/>
      <c r="AIF32" s="21"/>
      <c r="AIG32" s="21"/>
      <c r="AIH32" s="21"/>
      <c r="AII32" s="21"/>
      <c r="AIJ32" s="21"/>
      <c r="AIK32" s="21"/>
      <c r="AIL32" s="21"/>
      <c r="AIM32" s="21"/>
      <c r="AIN32" s="21"/>
      <c r="AIO32" s="21"/>
      <c r="AIP32" s="21"/>
      <c r="AIQ32" s="21"/>
      <c r="AIR32" s="21"/>
      <c r="AIS32" s="21"/>
      <c r="AIT32" s="21"/>
      <c r="AIU32" s="21"/>
      <c r="AIV32" s="21"/>
      <c r="AIW32" s="21"/>
      <c r="AIX32" s="21"/>
      <c r="AIY32" s="21"/>
      <c r="AIZ32" s="21"/>
      <c r="AJA32" s="21"/>
      <c r="AJB32" s="21"/>
      <c r="AJC32" s="21"/>
      <c r="AJD32" s="21"/>
      <c r="AJE32" s="21"/>
      <c r="AJF32" s="21"/>
      <c r="AJG32" s="21"/>
      <c r="AJH32" s="21"/>
      <c r="AJI32" s="21"/>
      <c r="AJJ32" s="21"/>
      <c r="AJK32" s="21"/>
      <c r="AJL32" s="21"/>
      <c r="AJM32" s="21"/>
      <c r="AJN32" s="21"/>
      <c r="AJO32" s="21"/>
      <c r="AJP32" s="21"/>
      <c r="AJQ32" s="21"/>
      <c r="AJR32" s="21"/>
      <c r="AJS32" s="21"/>
      <c r="AJT32" s="21"/>
      <c r="AJU32" s="21"/>
      <c r="AJV32" s="21"/>
      <c r="AJW32" s="21"/>
      <c r="AJX32" s="21"/>
      <c r="AJY32" s="21"/>
      <c r="AJZ32" s="21"/>
      <c r="AKA32" s="21"/>
      <c r="AKB32" s="21"/>
      <c r="AKC32" s="21"/>
      <c r="AKD32" s="21"/>
      <c r="AKE32" s="21"/>
      <c r="AKF32" s="21"/>
      <c r="AKG32" s="21"/>
      <c r="AKH32" s="21"/>
      <c r="AKI32" s="21"/>
      <c r="AKJ32" s="21"/>
      <c r="AKK32" s="21"/>
      <c r="AKL32" s="21"/>
      <c r="AKM32" s="21"/>
      <c r="AKN32" s="21"/>
      <c r="AKO32" s="21"/>
      <c r="AKP32" s="21"/>
      <c r="AKQ32" s="21"/>
      <c r="AKR32" s="21"/>
      <c r="AKS32" s="21"/>
      <c r="AKT32" s="21"/>
      <c r="AKU32" s="21"/>
      <c r="AKV32" s="21"/>
      <c r="AKW32" s="21"/>
      <c r="AKX32" s="21"/>
      <c r="AKY32" s="21"/>
      <c r="AKZ32" s="21"/>
      <c r="ALA32" s="21"/>
      <c r="ALB32" s="21"/>
      <c r="ALC32" s="21"/>
      <c r="ALD32" s="21"/>
      <c r="ALE32" s="21"/>
      <c r="ALF32" s="21"/>
      <c r="ALG32" s="21"/>
      <c r="ALH32" s="21"/>
      <c r="ALI32" s="21"/>
      <c r="ALJ32" s="21"/>
      <c r="ALK32" s="21"/>
      <c r="ALL32" s="21"/>
      <c r="ALM32" s="21"/>
      <c r="ALN32" s="21"/>
      <c r="ALO32" s="21"/>
      <c r="ALP32" s="21"/>
      <c r="ALQ32" s="21"/>
      <c r="ALR32" s="21"/>
      <c r="ALS32" s="21"/>
      <c r="ALT32" s="21"/>
      <c r="ALU32" s="21"/>
      <c r="ALV32" s="21"/>
      <c r="ALW32" s="21"/>
      <c r="ALX32" s="21"/>
      <c r="ALY32" s="21"/>
      <c r="ALZ32" s="21"/>
      <c r="AMA32" s="21"/>
      <c r="AMB32" s="21"/>
      <c r="AMC32" s="21"/>
      <c r="AMD32" s="21"/>
      <c r="AME32" s="21"/>
      <c r="AMF32" s="21"/>
      <c r="AMG32" s="21"/>
      <c r="AMH32" s="21"/>
      <c r="AMI32" s="21"/>
      <c r="AMJ32" s="21"/>
      <c r="AMK32" s="21"/>
    </row>
    <row r="33" spans="1:1025" s="22" customFormat="1" ht="15.75" x14ac:dyDescent="0.25">
      <c r="A33" s="281" t="s">
        <v>42</v>
      </c>
      <c r="B33" s="17" t="s">
        <v>235</v>
      </c>
      <c r="C33" s="16"/>
      <c r="D33" s="16"/>
      <c r="E33" s="16"/>
      <c r="F33" s="16"/>
      <c r="G33" s="16"/>
      <c r="H33" s="54"/>
      <c r="I33" s="54"/>
      <c r="J33" s="44"/>
      <c r="K33" s="44"/>
      <c r="L33" s="126"/>
      <c r="M33" s="126"/>
      <c r="N33" s="140"/>
      <c r="O33" s="126"/>
      <c r="P33" s="126"/>
      <c r="Q33" s="126"/>
      <c r="R33" s="126"/>
      <c r="S33" s="126"/>
      <c r="T33" s="141"/>
      <c r="U33" s="141"/>
      <c r="V33" s="141"/>
      <c r="W33" s="141"/>
      <c r="X33" s="18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  <c r="KH33" s="21"/>
      <c r="KI33" s="21"/>
      <c r="KJ33" s="21"/>
      <c r="KK33" s="21"/>
      <c r="KL33" s="21"/>
      <c r="KM33" s="21"/>
      <c r="KN33" s="21"/>
      <c r="KO33" s="21"/>
      <c r="KP33" s="21"/>
      <c r="KQ33" s="21"/>
      <c r="KR33" s="21"/>
      <c r="KS33" s="21"/>
      <c r="KT33" s="21"/>
      <c r="KU33" s="21"/>
      <c r="KV33" s="21"/>
      <c r="KW33" s="21"/>
      <c r="KX33" s="21"/>
      <c r="KY33" s="21"/>
      <c r="KZ33" s="21"/>
      <c r="LA33" s="21"/>
      <c r="LB33" s="21"/>
      <c r="LC33" s="21"/>
      <c r="LD33" s="21"/>
      <c r="LE33" s="21"/>
      <c r="LF33" s="21"/>
      <c r="LG33" s="21"/>
      <c r="LH33" s="21"/>
      <c r="LI33" s="21"/>
      <c r="LJ33" s="21"/>
      <c r="LK33" s="21"/>
      <c r="LL33" s="21"/>
      <c r="LM33" s="21"/>
      <c r="LN33" s="21"/>
      <c r="LO33" s="21"/>
      <c r="LP33" s="21"/>
      <c r="LQ33" s="21"/>
      <c r="LR33" s="21"/>
      <c r="LS33" s="21"/>
      <c r="LT33" s="21"/>
      <c r="LU33" s="21"/>
      <c r="LV33" s="21"/>
      <c r="LW33" s="21"/>
      <c r="LX33" s="21"/>
      <c r="LY33" s="21"/>
      <c r="LZ33" s="21"/>
      <c r="MA33" s="21"/>
      <c r="MB33" s="21"/>
      <c r="MC33" s="21"/>
      <c r="MD33" s="21"/>
      <c r="ME33" s="21"/>
      <c r="MF33" s="21"/>
      <c r="MG33" s="21"/>
      <c r="MH33" s="21"/>
      <c r="MI33" s="21"/>
      <c r="MJ33" s="21"/>
      <c r="MK33" s="21"/>
      <c r="ML33" s="21"/>
      <c r="MM33" s="21"/>
      <c r="MN33" s="21"/>
      <c r="MO33" s="21"/>
      <c r="MP33" s="21"/>
      <c r="MQ33" s="21"/>
      <c r="MR33" s="21"/>
      <c r="MS33" s="21"/>
      <c r="MT33" s="21"/>
      <c r="MU33" s="21"/>
      <c r="MV33" s="21"/>
      <c r="MW33" s="21"/>
      <c r="MX33" s="21"/>
      <c r="MY33" s="21"/>
      <c r="MZ33" s="21"/>
      <c r="NA33" s="21"/>
      <c r="NB33" s="21"/>
      <c r="NC33" s="21"/>
      <c r="ND33" s="21"/>
      <c r="NE33" s="21"/>
      <c r="NF33" s="21"/>
      <c r="NG33" s="21"/>
      <c r="NH33" s="21"/>
      <c r="NI33" s="21"/>
      <c r="NJ33" s="21"/>
      <c r="NK33" s="21"/>
      <c r="NL33" s="21"/>
      <c r="NM33" s="21"/>
      <c r="NN33" s="21"/>
      <c r="NO33" s="21"/>
      <c r="NP33" s="21"/>
      <c r="NQ33" s="21"/>
      <c r="NR33" s="21"/>
      <c r="NS33" s="21"/>
      <c r="NT33" s="21"/>
      <c r="NU33" s="21"/>
      <c r="NV33" s="21"/>
      <c r="NW33" s="21"/>
      <c r="NX33" s="21"/>
      <c r="NY33" s="21"/>
      <c r="NZ33" s="21"/>
      <c r="OA33" s="21"/>
      <c r="OB33" s="21"/>
      <c r="OC33" s="21"/>
      <c r="OD33" s="21"/>
      <c r="OE33" s="21"/>
      <c r="OF33" s="21"/>
      <c r="OG33" s="21"/>
      <c r="OH33" s="21"/>
      <c r="OI33" s="21"/>
      <c r="OJ33" s="21"/>
      <c r="OK33" s="21"/>
      <c r="OL33" s="21"/>
      <c r="OM33" s="21"/>
      <c r="ON33" s="21"/>
      <c r="OO33" s="21"/>
      <c r="OP33" s="21"/>
      <c r="OQ33" s="21"/>
      <c r="OR33" s="21"/>
      <c r="OS33" s="21"/>
      <c r="OT33" s="21"/>
      <c r="OU33" s="21"/>
      <c r="OV33" s="21"/>
      <c r="OW33" s="21"/>
      <c r="OX33" s="21"/>
      <c r="OY33" s="21"/>
      <c r="OZ33" s="21"/>
      <c r="PA33" s="21"/>
      <c r="PB33" s="21"/>
      <c r="PC33" s="21"/>
      <c r="PD33" s="21"/>
      <c r="PE33" s="21"/>
      <c r="PF33" s="21"/>
      <c r="PG33" s="21"/>
      <c r="PH33" s="21"/>
      <c r="PI33" s="21"/>
      <c r="PJ33" s="21"/>
      <c r="PK33" s="21"/>
      <c r="PL33" s="21"/>
      <c r="PM33" s="21"/>
      <c r="PN33" s="21"/>
      <c r="PO33" s="21"/>
      <c r="PP33" s="21"/>
      <c r="PQ33" s="21"/>
      <c r="PR33" s="21"/>
      <c r="PS33" s="21"/>
      <c r="PT33" s="21"/>
      <c r="PU33" s="21"/>
      <c r="PV33" s="21"/>
      <c r="PW33" s="21"/>
      <c r="PX33" s="21"/>
      <c r="PY33" s="21"/>
      <c r="PZ33" s="21"/>
      <c r="QA33" s="21"/>
      <c r="QB33" s="21"/>
      <c r="QC33" s="21"/>
      <c r="QD33" s="21"/>
      <c r="QE33" s="21"/>
      <c r="QF33" s="21"/>
      <c r="QG33" s="21"/>
      <c r="QH33" s="21"/>
      <c r="QI33" s="21"/>
      <c r="QJ33" s="21"/>
      <c r="QK33" s="21"/>
      <c r="QL33" s="21"/>
      <c r="QM33" s="21"/>
      <c r="QN33" s="21"/>
      <c r="QO33" s="21"/>
      <c r="QP33" s="21"/>
      <c r="QQ33" s="21"/>
      <c r="QR33" s="21"/>
      <c r="QS33" s="21"/>
      <c r="QT33" s="21"/>
      <c r="QU33" s="21"/>
      <c r="QV33" s="21"/>
      <c r="QW33" s="21"/>
      <c r="QX33" s="21"/>
      <c r="QY33" s="21"/>
      <c r="QZ33" s="21"/>
      <c r="RA33" s="21"/>
      <c r="RB33" s="21"/>
      <c r="RC33" s="21"/>
      <c r="RD33" s="21"/>
      <c r="RE33" s="21"/>
      <c r="RF33" s="21"/>
      <c r="RG33" s="21"/>
      <c r="RH33" s="21"/>
      <c r="RI33" s="21"/>
      <c r="RJ33" s="21"/>
      <c r="RK33" s="21"/>
      <c r="RL33" s="21"/>
      <c r="RM33" s="21"/>
      <c r="RN33" s="21"/>
      <c r="RO33" s="21"/>
      <c r="RP33" s="21"/>
      <c r="RQ33" s="21"/>
      <c r="RR33" s="21"/>
      <c r="RS33" s="21"/>
      <c r="RT33" s="21"/>
      <c r="RU33" s="21"/>
      <c r="RV33" s="21"/>
      <c r="RW33" s="21"/>
      <c r="RX33" s="21"/>
      <c r="RY33" s="21"/>
      <c r="RZ33" s="21"/>
      <c r="SA33" s="21"/>
      <c r="SB33" s="21"/>
      <c r="SC33" s="21"/>
      <c r="SD33" s="21"/>
      <c r="SE33" s="21"/>
      <c r="SF33" s="21"/>
      <c r="SG33" s="21"/>
      <c r="SH33" s="21"/>
      <c r="SI33" s="21"/>
      <c r="SJ33" s="21"/>
      <c r="SK33" s="21"/>
      <c r="SL33" s="21"/>
      <c r="SM33" s="21"/>
      <c r="SN33" s="21"/>
      <c r="SO33" s="21"/>
      <c r="SP33" s="21"/>
      <c r="SQ33" s="21"/>
      <c r="SR33" s="21"/>
      <c r="SS33" s="21"/>
      <c r="ST33" s="21"/>
      <c r="SU33" s="21"/>
      <c r="SV33" s="21"/>
      <c r="SW33" s="21"/>
      <c r="SX33" s="21"/>
      <c r="SY33" s="21"/>
      <c r="SZ33" s="21"/>
      <c r="TA33" s="21"/>
      <c r="TB33" s="21"/>
      <c r="TC33" s="21"/>
      <c r="TD33" s="21"/>
      <c r="TE33" s="21"/>
      <c r="TF33" s="21"/>
      <c r="TG33" s="21"/>
      <c r="TH33" s="21"/>
      <c r="TI33" s="21"/>
      <c r="TJ33" s="21"/>
      <c r="TK33" s="21"/>
      <c r="TL33" s="21"/>
      <c r="TM33" s="21"/>
      <c r="TN33" s="21"/>
      <c r="TO33" s="21"/>
      <c r="TP33" s="21"/>
      <c r="TQ33" s="21"/>
      <c r="TR33" s="21"/>
      <c r="TS33" s="21"/>
      <c r="TT33" s="21"/>
      <c r="TU33" s="21"/>
      <c r="TV33" s="21"/>
      <c r="TW33" s="21"/>
      <c r="TX33" s="21"/>
      <c r="TY33" s="21"/>
      <c r="TZ33" s="21"/>
      <c r="UA33" s="21"/>
      <c r="UB33" s="21"/>
      <c r="UC33" s="21"/>
      <c r="UD33" s="21"/>
      <c r="UE33" s="21"/>
      <c r="UF33" s="21"/>
      <c r="UG33" s="21"/>
      <c r="UH33" s="21"/>
      <c r="UI33" s="21"/>
      <c r="UJ33" s="21"/>
      <c r="UK33" s="21"/>
      <c r="UL33" s="21"/>
      <c r="UM33" s="21"/>
      <c r="UN33" s="21"/>
      <c r="UO33" s="21"/>
      <c r="UP33" s="21"/>
      <c r="UQ33" s="21"/>
      <c r="UR33" s="21"/>
      <c r="US33" s="21"/>
      <c r="UT33" s="21"/>
      <c r="UU33" s="21"/>
      <c r="UV33" s="21"/>
      <c r="UW33" s="21"/>
      <c r="UX33" s="21"/>
      <c r="UY33" s="21"/>
      <c r="UZ33" s="21"/>
      <c r="VA33" s="21"/>
      <c r="VB33" s="21"/>
      <c r="VC33" s="21"/>
      <c r="VD33" s="21"/>
      <c r="VE33" s="21"/>
      <c r="VF33" s="21"/>
      <c r="VG33" s="21"/>
      <c r="VH33" s="21"/>
      <c r="VI33" s="21"/>
      <c r="VJ33" s="21"/>
      <c r="VK33" s="21"/>
      <c r="VL33" s="21"/>
      <c r="VM33" s="21"/>
      <c r="VN33" s="21"/>
      <c r="VO33" s="21"/>
      <c r="VP33" s="21"/>
      <c r="VQ33" s="21"/>
      <c r="VR33" s="21"/>
      <c r="VS33" s="21"/>
      <c r="VT33" s="21"/>
      <c r="VU33" s="21"/>
      <c r="VV33" s="21"/>
      <c r="VW33" s="21"/>
      <c r="VX33" s="21"/>
      <c r="VY33" s="21"/>
      <c r="VZ33" s="21"/>
      <c r="WA33" s="21"/>
      <c r="WB33" s="21"/>
      <c r="WC33" s="21"/>
      <c r="WD33" s="21"/>
      <c r="WE33" s="21"/>
      <c r="WF33" s="21"/>
      <c r="WG33" s="21"/>
      <c r="WH33" s="21"/>
      <c r="WI33" s="21"/>
      <c r="WJ33" s="21"/>
      <c r="WK33" s="21"/>
      <c r="WL33" s="21"/>
      <c r="WM33" s="21"/>
      <c r="WN33" s="21"/>
      <c r="WO33" s="21"/>
      <c r="WP33" s="21"/>
      <c r="WQ33" s="21"/>
      <c r="WR33" s="21"/>
      <c r="WS33" s="21"/>
      <c r="WT33" s="21"/>
      <c r="WU33" s="21"/>
      <c r="WV33" s="21"/>
      <c r="WW33" s="21"/>
      <c r="WX33" s="21"/>
      <c r="WY33" s="21"/>
      <c r="WZ33" s="21"/>
      <c r="XA33" s="21"/>
      <c r="XB33" s="21"/>
      <c r="XC33" s="21"/>
      <c r="XD33" s="21"/>
      <c r="XE33" s="21"/>
      <c r="XF33" s="21"/>
      <c r="XG33" s="21"/>
      <c r="XH33" s="21"/>
      <c r="XI33" s="21"/>
      <c r="XJ33" s="21"/>
      <c r="XK33" s="21"/>
      <c r="XL33" s="21"/>
      <c r="XM33" s="21"/>
      <c r="XN33" s="21"/>
      <c r="XO33" s="21"/>
      <c r="XP33" s="21"/>
      <c r="XQ33" s="21"/>
      <c r="XR33" s="21"/>
      <c r="XS33" s="21"/>
      <c r="XT33" s="21"/>
      <c r="XU33" s="21"/>
      <c r="XV33" s="21"/>
      <c r="XW33" s="21"/>
      <c r="XX33" s="21"/>
      <c r="XY33" s="21"/>
      <c r="XZ33" s="21"/>
      <c r="YA33" s="21"/>
      <c r="YB33" s="21"/>
      <c r="YC33" s="21"/>
      <c r="YD33" s="21"/>
      <c r="YE33" s="21"/>
      <c r="YF33" s="21"/>
      <c r="YG33" s="21"/>
      <c r="YH33" s="21"/>
      <c r="YI33" s="21"/>
      <c r="YJ33" s="21"/>
      <c r="YK33" s="21"/>
      <c r="YL33" s="21"/>
      <c r="YM33" s="21"/>
      <c r="YN33" s="21"/>
      <c r="YO33" s="21"/>
      <c r="YP33" s="21"/>
      <c r="YQ33" s="21"/>
      <c r="YR33" s="21"/>
      <c r="YS33" s="21"/>
      <c r="YT33" s="21"/>
      <c r="YU33" s="21"/>
      <c r="YV33" s="21"/>
      <c r="YW33" s="21"/>
      <c r="YX33" s="21"/>
      <c r="YY33" s="21"/>
      <c r="YZ33" s="21"/>
      <c r="ZA33" s="21"/>
      <c r="ZB33" s="21"/>
      <c r="ZC33" s="21"/>
      <c r="ZD33" s="21"/>
      <c r="ZE33" s="21"/>
      <c r="ZF33" s="21"/>
      <c r="ZG33" s="21"/>
      <c r="ZH33" s="21"/>
      <c r="ZI33" s="21"/>
      <c r="ZJ33" s="21"/>
      <c r="ZK33" s="21"/>
      <c r="ZL33" s="21"/>
      <c r="ZM33" s="21"/>
      <c r="ZN33" s="21"/>
      <c r="ZO33" s="21"/>
      <c r="ZP33" s="21"/>
      <c r="ZQ33" s="21"/>
      <c r="ZR33" s="21"/>
      <c r="ZS33" s="21"/>
      <c r="ZT33" s="21"/>
      <c r="ZU33" s="21"/>
      <c r="ZV33" s="21"/>
      <c r="ZW33" s="21"/>
      <c r="ZX33" s="21"/>
      <c r="ZY33" s="21"/>
      <c r="ZZ33" s="21"/>
      <c r="AAA33" s="21"/>
      <c r="AAB33" s="21"/>
      <c r="AAC33" s="21"/>
      <c r="AAD33" s="21"/>
      <c r="AAE33" s="21"/>
      <c r="AAF33" s="21"/>
      <c r="AAG33" s="21"/>
      <c r="AAH33" s="21"/>
      <c r="AAI33" s="21"/>
      <c r="AAJ33" s="21"/>
      <c r="AAK33" s="21"/>
      <c r="AAL33" s="21"/>
      <c r="AAM33" s="21"/>
      <c r="AAN33" s="21"/>
      <c r="AAO33" s="21"/>
      <c r="AAP33" s="21"/>
      <c r="AAQ33" s="21"/>
      <c r="AAR33" s="21"/>
      <c r="AAS33" s="21"/>
      <c r="AAT33" s="21"/>
      <c r="AAU33" s="21"/>
      <c r="AAV33" s="21"/>
      <c r="AAW33" s="21"/>
      <c r="AAX33" s="21"/>
      <c r="AAY33" s="21"/>
      <c r="AAZ33" s="21"/>
      <c r="ABA33" s="21"/>
      <c r="ABB33" s="21"/>
      <c r="ABC33" s="21"/>
      <c r="ABD33" s="21"/>
      <c r="ABE33" s="21"/>
      <c r="ABF33" s="21"/>
      <c r="ABG33" s="21"/>
      <c r="ABH33" s="21"/>
      <c r="ABI33" s="21"/>
      <c r="ABJ33" s="21"/>
      <c r="ABK33" s="21"/>
      <c r="ABL33" s="21"/>
      <c r="ABM33" s="21"/>
      <c r="ABN33" s="21"/>
      <c r="ABO33" s="21"/>
      <c r="ABP33" s="21"/>
      <c r="ABQ33" s="21"/>
      <c r="ABR33" s="21"/>
      <c r="ABS33" s="21"/>
      <c r="ABT33" s="21"/>
      <c r="ABU33" s="21"/>
      <c r="ABV33" s="21"/>
      <c r="ABW33" s="21"/>
      <c r="ABX33" s="21"/>
      <c r="ABY33" s="21"/>
      <c r="ABZ33" s="21"/>
      <c r="ACA33" s="21"/>
      <c r="ACB33" s="21"/>
      <c r="ACC33" s="21"/>
      <c r="ACD33" s="21"/>
      <c r="ACE33" s="21"/>
      <c r="ACF33" s="21"/>
      <c r="ACG33" s="21"/>
      <c r="ACH33" s="21"/>
      <c r="ACI33" s="21"/>
      <c r="ACJ33" s="21"/>
      <c r="ACK33" s="21"/>
      <c r="ACL33" s="21"/>
      <c r="ACM33" s="21"/>
      <c r="ACN33" s="21"/>
      <c r="ACO33" s="21"/>
      <c r="ACP33" s="21"/>
      <c r="ACQ33" s="21"/>
      <c r="ACR33" s="21"/>
      <c r="ACS33" s="21"/>
      <c r="ACT33" s="21"/>
      <c r="ACU33" s="21"/>
      <c r="ACV33" s="21"/>
      <c r="ACW33" s="21"/>
      <c r="ACX33" s="21"/>
      <c r="ACY33" s="21"/>
      <c r="ACZ33" s="21"/>
      <c r="ADA33" s="21"/>
      <c r="ADB33" s="21"/>
      <c r="ADC33" s="21"/>
      <c r="ADD33" s="21"/>
      <c r="ADE33" s="21"/>
      <c r="ADF33" s="21"/>
      <c r="ADG33" s="21"/>
      <c r="ADH33" s="21"/>
      <c r="ADI33" s="21"/>
      <c r="ADJ33" s="21"/>
      <c r="ADK33" s="21"/>
      <c r="ADL33" s="21"/>
      <c r="ADM33" s="21"/>
      <c r="ADN33" s="21"/>
      <c r="ADO33" s="21"/>
      <c r="ADP33" s="21"/>
      <c r="ADQ33" s="21"/>
      <c r="ADR33" s="21"/>
      <c r="ADS33" s="21"/>
      <c r="ADT33" s="21"/>
      <c r="ADU33" s="21"/>
      <c r="ADV33" s="21"/>
      <c r="ADW33" s="21"/>
      <c r="ADX33" s="21"/>
      <c r="ADY33" s="21"/>
      <c r="ADZ33" s="21"/>
      <c r="AEA33" s="21"/>
      <c r="AEB33" s="21"/>
      <c r="AEC33" s="21"/>
      <c r="AED33" s="21"/>
      <c r="AEE33" s="21"/>
      <c r="AEF33" s="21"/>
      <c r="AEG33" s="21"/>
      <c r="AEH33" s="21"/>
      <c r="AEI33" s="21"/>
      <c r="AEJ33" s="21"/>
      <c r="AEK33" s="21"/>
      <c r="AEL33" s="21"/>
      <c r="AEM33" s="21"/>
      <c r="AEN33" s="21"/>
      <c r="AEO33" s="21"/>
      <c r="AEP33" s="21"/>
      <c r="AEQ33" s="21"/>
      <c r="AER33" s="21"/>
      <c r="AES33" s="21"/>
      <c r="AET33" s="21"/>
      <c r="AEU33" s="21"/>
      <c r="AEV33" s="21"/>
      <c r="AEW33" s="21"/>
      <c r="AEX33" s="21"/>
      <c r="AEY33" s="21"/>
      <c r="AEZ33" s="21"/>
      <c r="AFA33" s="21"/>
      <c r="AFB33" s="21"/>
      <c r="AFC33" s="21"/>
      <c r="AFD33" s="21"/>
      <c r="AFE33" s="21"/>
      <c r="AFF33" s="21"/>
      <c r="AFG33" s="21"/>
      <c r="AFH33" s="21"/>
      <c r="AFI33" s="21"/>
      <c r="AFJ33" s="21"/>
      <c r="AFK33" s="21"/>
      <c r="AFL33" s="21"/>
      <c r="AFM33" s="21"/>
      <c r="AFN33" s="21"/>
      <c r="AFO33" s="21"/>
      <c r="AFP33" s="21"/>
      <c r="AFQ33" s="21"/>
      <c r="AFR33" s="21"/>
      <c r="AFS33" s="21"/>
      <c r="AFT33" s="21"/>
      <c r="AFU33" s="21"/>
      <c r="AFV33" s="21"/>
      <c r="AFW33" s="21"/>
      <c r="AFX33" s="21"/>
      <c r="AFY33" s="21"/>
      <c r="AFZ33" s="21"/>
      <c r="AGA33" s="21"/>
      <c r="AGB33" s="21"/>
      <c r="AGC33" s="21"/>
      <c r="AGD33" s="21"/>
      <c r="AGE33" s="21"/>
      <c r="AGF33" s="21"/>
      <c r="AGG33" s="21"/>
      <c r="AGH33" s="21"/>
      <c r="AGI33" s="21"/>
      <c r="AGJ33" s="21"/>
      <c r="AGK33" s="21"/>
      <c r="AGL33" s="21"/>
      <c r="AGM33" s="21"/>
      <c r="AGN33" s="21"/>
      <c r="AGO33" s="21"/>
      <c r="AGP33" s="21"/>
      <c r="AGQ33" s="21"/>
      <c r="AGR33" s="21"/>
      <c r="AGS33" s="21"/>
      <c r="AGT33" s="21"/>
      <c r="AGU33" s="21"/>
      <c r="AGV33" s="21"/>
      <c r="AGW33" s="21"/>
      <c r="AGX33" s="21"/>
      <c r="AGY33" s="21"/>
      <c r="AGZ33" s="21"/>
      <c r="AHA33" s="21"/>
      <c r="AHB33" s="21"/>
      <c r="AHC33" s="21"/>
      <c r="AHD33" s="21"/>
      <c r="AHE33" s="21"/>
      <c r="AHF33" s="21"/>
      <c r="AHG33" s="21"/>
      <c r="AHH33" s="21"/>
      <c r="AHI33" s="21"/>
      <c r="AHJ33" s="21"/>
      <c r="AHK33" s="21"/>
      <c r="AHL33" s="21"/>
      <c r="AHM33" s="21"/>
      <c r="AHN33" s="21"/>
      <c r="AHO33" s="21"/>
      <c r="AHP33" s="21"/>
      <c r="AHQ33" s="21"/>
      <c r="AHR33" s="21"/>
      <c r="AHS33" s="21"/>
      <c r="AHT33" s="21"/>
      <c r="AHU33" s="21"/>
      <c r="AHV33" s="21"/>
      <c r="AHW33" s="21"/>
      <c r="AHX33" s="21"/>
      <c r="AHY33" s="21"/>
      <c r="AHZ33" s="21"/>
      <c r="AIA33" s="21"/>
      <c r="AIB33" s="21"/>
      <c r="AIC33" s="21"/>
      <c r="AID33" s="21"/>
      <c r="AIE33" s="21"/>
      <c r="AIF33" s="21"/>
      <c r="AIG33" s="21"/>
      <c r="AIH33" s="21"/>
      <c r="AII33" s="21"/>
      <c r="AIJ33" s="21"/>
      <c r="AIK33" s="21"/>
      <c r="AIL33" s="21"/>
      <c r="AIM33" s="21"/>
      <c r="AIN33" s="21"/>
      <c r="AIO33" s="21"/>
      <c r="AIP33" s="21"/>
      <c r="AIQ33" s="21"/>
      <c r="AIR33" s="21"/>
      <c r="AIS33" s="21"/>
      <c r="AIT33" s="21"/>
      <c r="AIU33" s="21"/>
      <c r="AIV33" s="21"/>
      <c r="AIW33" s="21"/>
      <c r="AIX33" s="21"/>
      <c r="AIY33" s="21"/>
      <c r="AIZ33" s="21"/>
      <c r="AJA33" s="21"/>
      <c r="AJB33" s="21"/>
      <c r="AJC33" s="21"/>
      <c r="AJD33" s="21"/>
      <c r="AJE33" s="21"/>
      <c r="AJF33" s="21"/>
      <c r="AJG33" s="21"/>
      <c r="AJH33" s="21"/>
      <c r="AJI33" s="21"/>
      <c r="AJJ33" s="21"/>
      <c r="AJK33" s="21"/>
      <c r="AJL33" s="21"/>
      <c r="AJM33" s="21"/>
      <c r="AJN33" s="21"/>
      <c r="AJO33" s="21"/>
      <c r="AJP33" s="21"/>
      <c r="AJQ33" s="21"/>
      <c r="AJR33" s="21"/>
      <c r="AJS33" s="21"/>
      <c r="AJT33" s="21"/>
      <c r="AJU33" s="21"/>
      <c r="AJV33" s="21"/>
      <c r="AJW33" s="21"/>
      <c r="AJX33" s="21"/>
      <c r="AJY33" s="21"/>
      <c r="AJZ33" s="21"/>
      <c r="AKA33" s="21"/>
      <c r="AKB33" s="21"/>
      <c r="AKC33" s="21"/>
      <c r="AKD33" s="21"/>
      <c r="AKE33" s="21"/>
      <c r="AKF33" s="21"/>
      <c r="AKG33" s="21"/>
      <c r="AKH33" s="21"/>
      <c r="AKI33" s="21"/>
      <c r="AKJ33" s="21"/>
      <c r="AKK33" s="21"/>
      <c r="AKL33" s="21"/>
      <c r="AKM33" s="21"/>
      <c r="AKN33" s="21"/>
      <c r="AKO33" s="21"/>
      <c r="AKP33" s="21"/>
      <c r="AKQ33" s="21"/>
      <c r="AKR33" s="21"/>
      <c r="AKS33" s="21"/>
      <c r="AKT33" s="21"/>
      <c r="AKU33" s="21"/>
      <c r="AKV33" s="21"/>
      <c r="AKW33" s="21"/>
      <c r="AKX33" s="21"/>
      <c r="AKY33" s="21"/>
      <c r="AKZ33" s="21"/>
      <c r="ALA33" s="21"/>
      <c r="ALB33" s="21"/>
      <c r="ALC33" s="21"/>
      <c r="ALD33" s="21"/>
      <c r="ALE33" s="21"/>
      <c r="ALF33" s="21"/>
      <c r="ALG33" s="21"/>
      <c r="ALH33" s="21"/>
      <c r="ALI33" s="21"/>
      <c r="ALJ33" s="21"/>
      <c r="ALK33" s="21"/>
      <c r="ALL33" s="21"/>
      <c r="ALM33" s="21"/>
      <c r="ALN33" s="21"/>
      <c r="ALO33" s="21"/>
      <c r="ALP33" s="21"/>
      <c r="ALQ33" s="21"/>
      <c r="ALR33" s="21"/>
      <c r="ALS33" s="21"/>
      <c r="ALT33" s="21"/>
      <c r="ALU33" s="21"/>
      <c r="ALV33" s="21"/>
      <c r="ALW33" s="21"/>
      <c r="ALX33" s="21"/>
      <c r="ALY33" s="21"/>
      <c r="ALZ33" s="21"/>
      <c r="AMA33" s="21"/>
      <c r="AMB33" s="21"/>
      <c r="AMC33" s="21"/>
      <c r="AMD33" s="21"/>
      <c r="AME33" s="21"/>
      <c r="AMF33" s="21"/>
      <c r="AMG33" s="21"/>
      <c r="AMH33" s="21"/>
      <c r="AMI33" s="21"/>
      <c r="AMJ33" s="21"/>
      <c r="AMK33" s="21"/>
    </row>
    <row r="34" spans="1:1025" s="22" customFormat="1" ht="57" customHeight="1" x14ac:dyDescent="0.25">
      <c r="A34" s="282"/>
      <c r="B34" s="17" t="s">
        <v>224</v>
      </c>
      <c r="C34" s="154"/>
      <c r="D34" s="154"/>
      <c r="E34" s="154"/>
      <c r="F34" s="154"/>
      <c r="G34" s="154"/>
      <c r="H34" s="155" t="s">
        <v>22</v>
      </c>
      <c r="I34" s="155"/>
      <c r="J34" s="116">
        <v>2018</v>
      </c>
      <c r="K34" s="116"/>
      <c r="L34" s="120">
        <v>0</v>
      </c>
      <c r="M34" s="120">
        <v>0</v>
      </c>
      <c r="N34" s="156">
        <v>6415.54</v>
      </c>
      <c r="O34" s="120">
        <v>0</v>
      </c>
      <c r="P34" s="120">
        <v>0</v>
      </c>
      <c r="Q34" s="120">
        <v>0</v>
      </c>
      <c r="R34" s="120">
        <v>0</v>
      </c>
      <c r="S34" s="120">
        <v>0</v>
      </c>
      <c r="T34" s="157">
        <v>0</v>
      </c>
      <c r="U34" s="157">
        <v>0</v>
      </c>
      <c r="V34" s="157">
        <v>0</v>
      </c>
      <c r="W34" s="157">
        <v>0</v>
      </c>
      <c r="X34" s="18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  <c r="KH34" s="21"/>
      <c r="KI34" s="21"/>
      <c r="KJ34" s="21"/>
      <c r="KK34" s="21"/>
      <c r="KL34" s="21"/>
      <c r="KM34" s="21"/>
      <c r="KN34" s="21"/>
      <c r="KO34" s="21"/>
      <c r="KP34" s="21"/>
      <c r="KQ34" s="21"/>
      <c r="KR34" s="21"/>
      <c r="KS34" s="21"/>
      <c r="KT34" s="21"/>
      <c r="KU34" s="21"/>
      <c r="KV34" s="21"/>
      <c r="KW34" s="21"/>
      <c r="KX34" s="21"/>
      <c r="KY34" s="21"/>
      <c r="KZ34" s="21"/>
      <c r="LA34" s="21"/>
      <c r="LB34" s="21"/>
      <c r="LC34" s="21"/>
      <c r="LD34" s="21"/>
      <c r="LE34" s="21"/>
      <c r="LF34" s="21"/>
      <c r="LG34" s="21"/>
      <c r="LH34" s="21"/>
      <c r="LI34" s="21"/>
      <c r="LJ34" s="21"/>
      <c r="LK34" s="21"/>
      <c r="LL34" s="21"/>
      <c r="LM34" s="21"/>
      <c r="LN34" s="21"/>
      <c r="LO34" s="21"/>
      <c r="LP34" s="21"/>
      <c r="LQ34" s="21"/>
      <c r="LR34" s="21"/>
      <c r="LS34" s="21"/>
      <c r="LT34" s="21"/>
      <c r="LU34" s="21"/>
      <c r="LV34" s="21"/>
      <c r="LW34" s="21"/>
      <c r="LX34" s="21"/>
      <c r="LY34" s="21"/>
      <c r="LZ34" s="21"/>
      <c r="MA34" s="21"/>
      <c r="MB34" s="21"/>
      <c r="MC34" s="21"/>
      <c r="MD34" s="21"/>
      <c r="ME34" s="21"/>
      <c r="MF34" s="21"/>
      <c r="MG34" s="21"/>
      <c r="MH34" s="21"/>
      <c r="MI34" s="21"/>
      <c r="MJ34" s="21"/>
      <c r="MK34" s="21"/>
      <c r="ML34" s="21"/>
      <c r="MM34" s="21"/>
      <c r="MN34" s="21"/>
      <c r="MO34" s="21"/>
      <c r="MP34" s="21"/>
      <c r="MQ34" s="21"/>
      <c r="MR34" s="21"/>
      <c r="MS34" s="21"/>
      <c r="MT34" s="21"/>
      <c r="MU34" s="21"/>
      <c r="MV34" s="21"/>
      <c r="MW34" s="21"/>
      <c r="MX34" s="21"/>
      <c r="MY34" s="21"/>
      <c r="MZ34" s="21"/>
      <c r="NA34" s="21"/>
      <c r="NB34" s="21"/>
      <c r="NC34" s="21"/>
      <c r="ND34" s="21"/>
      <c r="NE34" s="21"/>
      <c r="NF34" s="21"/>
      <c r="NG34" s="21"/>
      <c r="NH34" s="21"/>
      <c r="NI34" s="21"/>
      <c r="NJ34" s="21"/>
      <c r="NK34" s="21"/>
      <c r="NL34" s="21"/>
      <c r="NM34" s="21"/>
      <c r="NN34" s="21"/>
      <c r="NO34" s="21"/>
      <c r="NP34" s="21"/>
      <c r="NQ34" s="21"/>
      <c r="NR34" s="21"/>
      <c r="NS34" s="21"/>
      <c r="NT34" s="21"/>
      <c r="NU34" s="21"/>
      <c r="NV34" s="21"/>
      <c r="NW34" s="21"/>
      <c r="NX34" s="21"/>
      <c r="NY34" s="21"/>
      <c r="NZ34" s="21"/>
      <c r="OA34" s="21"/>
      <c r="OB34" s="21"/>
      <c r="OC34" s="21"/>
      <c r="OD34" s="21"/>
      <c r="OE34" s="21"/>
      <c r="OF34" s="21"/>
      <c r="OG34" s="21"/>
      <c r="OH34" s="21"/>
      <c r="OI34" s="21"/>
      <c r="OJ34" s="21"/>
      <c r="OK34" s="21"/>
      <c r="OL34" s="21"/>
      <c r="OM34" s="21"/>
      <c r="ON34" s="21"/>
      <c r="OO34" s="21"/>
      <c r="OP34" s="21"/>
      <c r="OQ34" s="21"/>
      <c r="OR34" s="21"/>
      <c r="OS34" s="21"/>
      <c r="OT34" s="21"/>
      <c r="OU34" s="21"/>
      <c r="OV34" s="21"/>
      <c r="OW34" s="21"/>
      <c r="OX34" s="21"/>
      <c r="OY34" s="21"/>
      <c r="OZ34" s="21"/>
      <c r="PA34" s="21"/>
      <c r="PB34" s="21"/>
      <c r="PC34" s="21"/>
      <c r="PD34" s="21"/>
      <c r="PE34" s="21"/>
      <c r="PF34" s="21"/>
      <c r="PG34" s="21"/>
      <c r="PH34" s="21"/>
      <c r="PI34" s="21"/>
      <c r="PJ34" s="21"/>
      <c r="PK34" s="21"/>
      <c r="PL34" s="21"/>
      <c r="PM34" s="21"/>
      <c r="PN34" s="21"/>
      <c r="PO34" s="21"/>
      <c r="PP34" s="21"/>
      <c r="PQ34" s="21"/>
      <c r="PR34" s="21"/>
      <c r="PS34" s="21"/>
      <c r="PT34" s="21"/>
      <c r="PU34" s="21"/>
      <c r="PV34" s="21"/>
      <c r="PW34" s="21"/>
      <c r="PX34" s="21"/>
      <c r="PY34" s="21"/>
      <c r="PZ34" s="21"/>
      <c r="QA34" s="21"/>
      <c r="QB34" s="21"/>
      <c r="QC34" s="21"/>
      <c r="QD34" s="21"/>
      <c r="QE34" s="21"/>
      <c r="QF34" s="21"/>
      <c r="QG34" s="21"/>
      <c r="QH34" s="21"/>
      <c r="QI34" s="21"/>
      <c r="QJ34" s="21"/>
      <c r="QK34" s="21"/>
      <c r="QL34" s="21"/>
      <c r="QM34" s="21"/>
      <c r="QN34" s="21"/>
      <c r="QO34" s="21"/>
      <c r="QP34" s="21"/>
      <c r="QQ34" s="21"/>
      <c r="QR34" s="21"/>
      <c r="QS34" s="21"/>
      <c r="QT34" s="21"/>
      <c r="QU34" s="21"/>
      <c r="QV34" s="21"/>
      <c r="QW34" s="21"/>
      <c r="QX34" s="21"/>
      <c r="QY34" s="21"/>
      <c r="QZ34" s="21"/>
      <c r="RA34" s="21"/>
      <c r="RB34" s="21"/>
      <c r="RC34" s="21"/>
      <c r="RD34" s="21"/>
      <c r="RE34" s="21"/>
      <c r="RF34" s="21"/>
      <c r="RG34" s="21"/>
      <c r="RH34" s="21"/>
      <c r="RI34" s="21"/>
      <c r="RJ34" s="21"/>
      <c r="RK34" s="21"/>
      <c r="RL34" s="21"/>
      <c r="RM34" s="21"/>
      <c r="RN34" s="21"/>
      <c r="RO34" s="21"/>
      <c r="RP34" s="21"/>
      <c r="RQ34" s="21"/>
      <c r="RR34" s="21"/>
      <c r="RS34" s="21"/>
      <c r="RT34" s="21"/>
      <c r="RU34" s="21"/>
      <c r="RV34" s="21"/>
      <c r="RW34" s="21"/>
      <c r="RX34" s="21"/>
      <c r="RY34" s="21"/>
      <c r="RZ34" s="21"/>
      <c r="SA34" s="21"/>
      <c r="SB34" s="21"/>
      <c r="SC34" s="21"/>
      <c r="SD34" s="21"/>
      <c r="SE34" s="21"/>
      <c r="SF34" s="21"/>
      <c r="SG34" s="21"/>
      <c r="SH34" s="21"/>
      <c r="SI34" s="21"/>
      <c r="SJ34" s="21"/>
      <c r="SK34" s="21"/>
      <c r="SL34" s="21"/>
      <c r="SM34" s="21"/>
      <c r="SN34" s="21"/>
      <c r="SO34" s="21"/>
      <c r="SP34" s="21"/>
      <c r="SQ34" s="21"/>
      <c r="SR34" s="21"/>
      <c r="SS34" s="21"/>
      <c r="ST34" s="21"/>
      <c r="SU34" s="21"/>
      <c r="SV34" s="21"/>
      <c r="SW34" s="21"/>
      <c r="SX34" s="21"/>
      <c r="SY34" s="21"/>
      <c r="SZ34" s="21"/>
      <c r="TA34" s="21"/>
      <c r="TB34" s="21"/>
      <c r="TC34" s="21"/>
      <c r="TD34" s="21"/>
      <c r="TE34" s="21"/>
      <c r="TF34" s="21"/>
      <c r="TG34" s="21"/>
      <c r="TH34" s="21"/>
      <c r="TI34" s="21"/>
      <c r="TJ34" s="21"/>
      <c r="TK34" s="21"/>
      <c r="TL34" s="21"/>
      <c r="TM34" s="21"/>
      <c r="TN34" s="21"/>
      <c r="TO34" s="21"/>
      <c r="TP34" s="21"/>
      <c r="TQ34" s="21"/>
      <c r="TR34" s="21"/>
      <c r="TS34" s="21"/>
      <c r="TT34" s="21"/>
      <c r="TU34" s="21"/>
      <c r="TV34" s="21"/>
      <c r="TW34" s="21"/>
      <c r="TX34" s="21"/>
      <c r="TY34" s="21"/>
      <c r="TZ34" s="21"/>
      <c r="UA34" s="21"/>
      <c r="UB34" s="21"/>
      <c r="UC34" s="21"/>
      <c r="UD34" s="21"/>
      <c r="UE34" s="21"/>
      <c r="UF34" s="21"/>
      <c r="UG34" s="21"/>
      <c r="UH34" s="21"/>
      <c r="UI34" s="21"/>
      <c r="UJ34" s="21"/>
      <c r="UK34" s="21"/>
      <c r="UL34" s="21"/>
      <c r="UM34" s="21"/>
      <c r="UN34" s="21"/>
      <c r="UO34" s="21"/>
      <c r="UP34" s="21"/>
      <c r="UQ34" s="21"/>
      <c r="UR34" s="21"/>
      <c r="US34" s="21"/>
      <c r="UT34" s="21"/>
      <c r="UU34" s="21"/>
      <c r="UV34" s="21"/>
      <c r="UW34" s="21"/>
      <c r="UX34" s="21"/>
      <c r="UY34" s="21"/>
      <c r="UZ34" s="21"/>
      <c r="VA34" s="21"/>
      <c r="VB34" s="21"/>
      <c r="VC34" s="21"/>
      <c r="VD34" s="21"/>
      <c r="VE34" s="21"/>
      <c r="VF34" s="21"/>
      <c r="VG34" s="21"/>
      <c r="VH34" s="21"/>
      <c r="VI34" s="21"/>
      <c r="VJ34" s="21"/>
      <c r="VK34" s="21"/>
      <c r="VL34" s="21"/>
      <c r="VM34" s="21"/>
      <c r="VN34" s="21"/>
      <c r="VO34" s="21"/>
      <c r="VP34" s="21"/>
      <c r="VQ34" s="21"/>
      <c r="VR34" s="21"/>
      <c r="VS34" s="21"/>
      <c r="VT34" s="21"/>
      <c r="VU34" s="21"/>
      <c r="VV34" s="21"/>
      <c r="VW34" s="21"/>
      <c r="VX34" s="21"/>
      <c r="VY34" s="21"/>
      <c r="VZ34" s="21"/>
      <c r="WA34" s="21"/>
      <c r="WB34" s="21"/>
      <c r="WC34" s="21"/>
      <c r="WD34" s="21"/>
      <c r="WE34" s="21"/>
      <c r="WF34" s="21"/>
      <c r="WG34" s="21"/>
      <c r="WH34" s="21"/>
      <c r="WI34" s="21"/>
      <c r="WJ34" s="21"/>
      <c r="WK34" s="21"/>
      <c r="WL34" s="21"/>
      <c r="WM34" s="21"/>
      <c r="WN34" s="21"/>
      <c r="WO34" s="21"/>
      <c r="WP34" s="21"/>
      <c r="WQ34" s="21"/>
      <c r="WR34" s="21"/>
      <c r="WS34" s="21"/>
      <c r="WT34" s="21"/>
      <c r="WU34" s="21"/>
      <c r="WV34" s="21"/>
      <c r="WW34" s="21"/>
      <c r="WX34" s="21"/>
      <c r="WY34" s="21"/>
      <c r="WZ34" s="21"/>
      <c r="XA34" s="21"/>
      <c r="XB34" s="21"/>
      <c r="XC34" s="21"/>
      <c r="XD34" s="21"/>
      <c r="XE34" s="21"/>
      <c r="XF34" s="21"/>
      <c r="XG34" s="21"/>
      <c r="XH34" s="21"/>
      <c r="XI34" s="21"/>
      <c r="XJ34" s="21"/>
      <c r="XK34" s="21"/>
      <c r="XL34" s="21"/>
      <c r="XM34" s="21"/>
      <c r="XN34" s="21"/>
      <c r="XO34" s="21"/>
      <c r="XP34" s="21"/>
      <c r="XQ34" s="21"/>
      <c r="XR34" s="21"/>
      <c r="XS34" s="21"/>
      <c r="XT34" s="21"/>
      <c r="XU34" s="21"/>
      <c r="XV34" s="21"/>
      <c r="XW34" s="21"/>
      <c r="XX34" s="21"/>
      <c r="XY34" s="21"/>
      <c r="XZ34" s="21"/>
      <c r="YA34" s="21"/>
      <c r="YB34" s="21"/>
      <c r="YC34" s="21"/>
      <c r="YD34" s="21"/>
      <c r="YE34" s="21"/>
      <c r="YF34" s="21"/>
      <c r="YG34" s="21"/>
      <c r="YH34" s="21"/>
      <c r="YI34" s="21"/>
      <c r="YJ34" s="21"/>
      <c r="YK34" s="21"/>
      <c r="YL34" s="21"/>
      <c r="YM34" s="21"/>
      <c r="YN34" s="21"/>
      <c r="YO34" s="21"/>
      <c r="YP34" s="21"/>
      <c r="YQ34" s="21"/>
      <c r="YR34" s="21"/>
      <c r="YS34" s="21"/>
      <c r="YT34" s="21"/>
      <c r="YU34" s="21"/>
      <c r="YV34" s="21"/>
      <c r="YW34" s="21"/>
      <c r="YX34" s="21"/>
      <c r="YY34" s="21"/>
      <c r="YZ34" s="21"/>
      <c r="ZA34" s="21"/>
      <c r="ZB34" s="21"/>
      <c r="ZC34" s="21"/>
      <c r="ZD34" s="21"/>
      <c r="ZE34" s="21"/>
      <c r="ZF34" s="21"/>
      <c r="ZG34" s="21"/>
      <c r="ZH34" s="21"/>
      <c r="ZI34" s="21"/>
      <c r="ZJ34" s="21"/>
      <c r="ZK34" s="21"/>
      <c r="ZL34" s="21"/>
      <c r="ZM34" s="21"/>
      <c r="ZN34" s="21"/>
      <c r="ZO34" s="21"/>
      <c r="ZP34" s="21"/>
      <c r="ZQ34" s="21"/>
      <c r="ZR34" s="21"/>
      <c r="ZS34" s="21"/>
      <c r="ZT34" s="21"/>
      <c r="ZU34" s="21"/>
      <c r="ZV34" s="21"/>
      <c r="ZW34" s="21"/>
      <c r="ZX34" s="21"/>
      <c r="ZY34" s="21"/>
      <c r="ZZ34" s="21"/>
      <c r="AAA34" s="21"/>
      <c r="AAB34" s="21"/>
      <c r="AAC34" s="21"/>
      <c r="AAD34" s="21"/>
      <c r="AAE34" s="21"/>
      <c r="AAF34" s="21"/>
      <c r="AAG34" s="21"/>
      <c r="AAH34" s="21"/>
      <c r="AAI34" s="21"/>
      <c r="AAJ34" s="21"/>
      <c r="AAK34" s="21"/>
      <c r="AAL34" s="21"/>
      <c r="AAM34" s="21"/>
      <c r="AAN34" s="21"/>
      <c r="AAO34" s="21"/>
      <c r="AAP34" s="21"/>
      <c r="AAQ34" s="21"/>
      <c r="AAR34" s="21"/>
      <c r="AAS34" s="21"/>
      <c r="AAT34" s="21"/>
      <c r="AAU34" s="21"/>
      <c r="AAV34" s="21"/>
      <c r="AAW34" s="21"/>
      <c r="AAX34" s="21"/>
      <c r="AAY34" s="21"/>
      <c r="AAZ34" s="21"/>
      <c r="ABA34" s="21"/>
      <c r="ABB34" s="21"/>
      <c r="ABC34" s="21"/>
      <c r="ABD34" s="21"/>
      <c r="ABE34" s="21"/>
      <c r="ABF34" s="21"/>
      <c r="ABG34" s="21"/>
      <c r="ABH34" s="21"/>
      <c r="ABI34" s="21"/>
      <c r="ABJ34" s="21"/>
      <c r="ABK34" s="21"/>
      <c r="ABL34" s="21"/>
      <c r="ABM34" s="21"/>
      <c r="ABN34" s="21"/>
      <c r="ABO34" s="21"/>
      <c r="ABP34" s="21"/>
      <c r="ABQ34" s="21"/>
      <c r="ABR34" s="21"/>
      <c r="ABS34" s="21"/>
      <c r="ABT34" s="21"/>
      <c r="ABU34" s="21"/>
      <c r="ABV34" s="21"/>
      <c r="ABW34" s="21"/>
      <c r="ABX34" s="21"/>
      <c r="ABY34" s="21"/>
      <c r="ABZ34" s="21"/>
      <c r="ACA34" s="21"/>
      <c r="ACB34" s="21"/>
      <c r="ACC34" s="21"/>
      <c r="ACD34" s="21"/>
      <c r="ACE34" s="21"/>
      <c r="ACF34" s="21"/>
      <c r="ACG34" s="21"/>
      <c r="ACH34" s="21"/>
      <c r="ACI34" s="21"/>
      <c r="ACJ34" s="21"/>
      <c r="ACK34" s="21"/>
      <c r="ACL34" s="21"/>
      <c r="ACM34" s="21"/>
      <c r="ACN34" s="21"/>
      <c r="ACO34" s="21"/>
      <c r="ACP34" s="21"/>
      <c r="ACQ34" s="21"/>
      <c r="ACR34" s="21"/>
      <c r="ACS34" s="21"/>
      <c r="ACT34" s="21"/>
      <c r="ACU34" s="21"/>
      <c r="ACV34" s="21"/>
      <c r="ACW34" s="21"/>
      <c r="ACX34" s="21"/>
      <c r="ACY34" s="21"/>
      <c r="ACZ34" s="21"/>
      <c r="ADA34" s="21"/>
      <c r="ADB34" s="21"/>
      <c r="ADC34" s="21"/>
      <c r="ADD34" s="21"/>
      <c r="ADE34" s="21"/>
      <c r="ADF34" s="21"/>
      <c r="ADG34" s="21"/>
      <c r="ADH34" s="21"/>
      <c r="ADI34" s="21"/>
      <c r="ADJ34" s="21"/>
      <c r="ADK34" s="21"/>
      <c r="ADL34" s="21"/>
      <c r="ADM34" s="21"/>
      <c r="ADN34" s="21"/>
      <c r="ADO34" s="21"/>
      <c r="ADP34" s="21"/>
      <c r="ADQ34" s="21"/>
      <c r="ADR34" s="21"/>
      <c r="ADS34" s="21"/>
      <c r="ADT34" s="21"/>
      <c r="ADU34" s="21"/>
      <c r="ADV34" s="21"/>
      <c r="ADW34" s="21"/>
      <c r="ADX34" s="21"/>
      <c r="ADY34" s="21"/>
      <c r="ADZ34" s="21"/>
      <c r="AEA34" s="21"/>
      <c r="AEB34" s="21"/>
      <c r="AEC34" s="21"/>
      <c r="AED34" s="21"/>
      <c r="AEE34" s="21"/>
      <c r="AEF34" s="21"/>
      <c r="AEG34" s="21"/>
      <c r="AEH34" s="21"/>
      <c r="AEI34" s="21"/>
      <c r="AEJ34" s="21"/>
      <c r="AEK34" s="21"/>
      <c r="AEL34" s="21"/>
      <c r="AEM34" s="21"/>
      <c r="AEN34" s="21"/>
      <c r="AEO34" s="21"/>
      <c r="AEP34" s="21"/>
      <c r="AEQ34" s="21"/>
      <c r="AER34" s="21"/>
      <c r="AES34" s="21"/>
      <c r="AET34" s="21"/>
      <c r="AEU34" s="21"/>
      <c r="AEV34" s="21"/>
      <c r="AEW34" s="21"/>
      <c r="AEX34" s="21"/>
      <c r="AEY34" s="21"/>
      <c r="AEZ34" s="21"/>
      <c r="AFA34" s="21"/>
      <c r="AFB34" s="21"/>
      <c r="AFC34" s="21"/>
      <c r="AFD34" s="21"/>
      <c r="AFE34" s="21"/>
      <c r="AFF34" s="21"/>
      <c r="AFG34" s="21"/>
      <c r="AFH34" s="21"/>
      <c r="AFI34" s="21"/>
      <c r="AFJ34" s="21"/>
      <c r="AFK34" s="21"/>
      <c r="AFL34" s="21"/>
      <c r="AFM34" s="21"/>
      <c r="AFN34" s="21"/>
      <c r="AFO34" s="21"/>
      <c r="AFP34" s="21"/>
      <c r="AFQ34" s="21"/>
      <c r="AFR34" s="21"/>
      <c r="AFS34" s="21"/>
      <c r="AFT34" s="21"/>
      <c r="AFU34" s="21"/>
      <c r="AFV34" s="21"/>
      <c r="AFW34" s="21"/>
      <c r="AFX34" s="21"/>
      <c r="AFY34" s="21"/>
      <c r="AFZ34" s="21"/>
      <c r="AGA34" s="21"/>
      <c r="AGB34" s="21"/>
      <c r="AGC34" s="21"/>
      <c r="AGD34" s="21"/>
      <c r="AGE34" s="21"/>
      <c r="AGF34" s="21"/>
      <c r="AGG34" s="21"/>
      <c r="AGH34" s="21"/>
      <c r="AGI34" s="21"/>
      <c r="AGJ34" s="21"/>
      <c r="AGK34" s="21"/>
      <c r="AGL34" s="21"/>
      <c r="AGM34" s="21"/>
      <c r="AGN34" s="21"/>
      <c r="AGO34" s="21"/>
      <c r="AGP34" s="21"/>
      <c r="AGQ34" s="21"/>
      <c r="AGR34" s="21"/>
      <c r="AGS34" s="21"/>
      <c r="AGT34" s="21"/>
      <c r="AGU34" s="21"/>
      <c r="AGV34" s="21"/>
      <c r="AGW34" s="21"/>
      <c r="AGX34" s="21"/>
      <c r="AGY34" s="21"/>
      <c r="AGZ34" s="21"/>
      <c r="AHA34" s="21"/>
      <c r="AHB34" s="21"/>
      <c r="AHC34" s="21"/>
      <c r="AHD34" s="21"/>
      <c r="AHE34" s="21"/>
      <c r="AHF34" s="21"/>
      <c r="AHG34" s="21"/>
      <c r="AHH34" s="21"/>
      <c r="AHI34" s="21"/>
      <c r="AHJ34" s="21"/>
      <c r="AHK34" s="21"/>
      <c r="AHL34" s="21"/>
      <c r="AHM34" s="21"/>
      <c r="AHN34" s="21"/>
      <c r="AHO34" s="21"/>
      <c r="AHP34" s="21"/>
      <c r="AHQ34" s="21"/>
      <c r="AHR34" s="21"/>
      <c r="AHS34" s="21"/>
      <c r="AHT34" s="21"/>
      <c r="AHU34" s="21"/>
      <c r="AHV34" s="21"/>
      <c r="AHW34" s="21"/>
      <c r="AHX34" s="21"/>
      <c r="AHY34" s="21"/>
      <c r="AHZ34" s="21"/>
      <c r="AIA34" s="21"/>
      <c r="AIB34" s="21"/>
      <c r="AIC34" s="21"/>
      <c r="AID34" s="21"/>
      <c r="AIE34" s="21"/>
      <c r="AIF34" s="21"/>
      <c r="AIG34" s="21"/>
      <c r="AIH34" s="21"/>
      <c r="AII34" s="21"/>
      <c r="AIJ34" s="21"/>
      <c r="AIK34" s="21"/>
      <c r="AIL34" s="21"/>
      <c r="AIM34" s="21"/>
      <c r="AIN34" s="21"/>
      <c r="AIO34" s="21"/>
      <c r="AIP34" s="21"/>
      <c r="AIQ34" s="21"/>
      <c r="AIR34" s="21"/>
      <c r="AIS34" s="21"/>
      <c r="AIT34" s="21"/>
      <c r="AIU34" s="21"/>
      <c r="AIV34" s="21"/>
      <c r="AIW34" s="21"/>
      <c r="AIX34" s="21"/>
      <c r="AIY34" s="21"/>
      <c r="AIZ34" s="21"/>
      <c r="AJA34" s="21"/>
      <c r="AJB34" s="21"/>
      <c r="AJC34" s="21"/>
      <c r="AJD34" s="21"/>
      <c r="AJE34" s="21"/>
      <c r="AJF34" s="21"/>
      <c r="AJG34" s="21"/>
      <c r="AJH34" s="21"/>
      <c r="AJI34" s="21"/>
      <c r="AJJ34" s="21"/>
      <c r="AJK34" s="21"/>
      <c r="AJL34" s="21"/>
      <c r="AJM34" s="21"/>
      <c r="AJN34" s="21"/>
      <c r="AJO34" s="21"/>
      <c r="AJP34" s="21"/>
      <c r="AJQ34" s="21"/>
      <c r="AJR34" s="21"/>
      <c r="AJS34" s="21"/>
      <c r="AJT34" s="21"/>
      <c r="AJU34" s="21"/>
      <c r="AJV34" s="21"/>
      <c r="AJW34" s="21"/>
      <c r="AJX34" s="21"/>
      <c r="AJY34" s="21"/>
      <c r="AJZ34" s="21"/>
      <c r="AKA34" s="21"/>
      <c r="AKB34" s="21"/>
      <c r="AKC34" s="21"/>
      <c r="AKD34" s="21"/>
      <c r="AKE34" s="21"/>
      <c r="AKF34" s="21"/>
      <c r="AKG34" s="21"/>
      <c r="AKH34" s="21"/>
      <c r="AKI34" s="21"/>
      <c r="AKJ34" s="21"/>
      <c r="AKK34" s="21"/>
      <c r="AKL34" s="21"/>
      <c r="AKM34" s="21"/>
      <c r="AKN34" s="21"/>
      <c r="AKO34" s="21"/>
      <c r="AKP34" s="21"/>
      <c r="AKQ34" s="21"/>
      <c r="AKR34" s="21"/>
      <c r="AKS34" s="21"/>
      <c r="AKT34" s="21"/>
      <c r="AKU34" s="21"/>
      <c r="AKV34" s="21"/>
      <c r="AKW34" s="21"/>
      <c r="AKX34" s="21"/>
      <c r="AKY34" s="21"/>
      <c r="AKZ34" s="21"/>
      <c r="ALA34" s="21"/>
      <c r="ALB34" s="21"/>
      <c r="ALC34" s="21"/>
      <c r="ALD34" s="21"/>
      <c r="ALE34" s="21"/>
      <c r="ALF34" s="21"/>
      <c r="ALG34" s="21"/>
      <c r="ALH34" s="21"/>
      <c r="ALI34" s="21"/>
      <c r="ALJ34" s="21"/>
      <c r="ALK34" s="21"/>
      <c r="ALL34" s="21"/>
      <c r="ALM34" s="21"/>
      <c r="ALN34" s="21"/>
      <c r="ALO34" s="21"/>
      <c r="ALP34" s="21"/>
      <c r="ALQ34" s="21"/>
      <c r="ALR34" s="21"/>
      <c r="ALS34" s="21"/>
      <c r="ALT34" s="21"/>
      <c r="ALU34" s="21"/>
      <c r="ALV34" s="21"/>
      <c r="ALW34" s="21"/>
      <c r="ALX34" s="21"/>
      <c r="ALY34" s="21"/>
      <c r="ALZ34" s="21"/>
      <c r="AMA34" s="21"/>
      <c r="AMB34" s="21"/>
      <c r="AMC34" s="21"/>
      <c r="AMD34" s="21"/>
      <c r="AME34" s="21"/>
      <c r="AMF34" s="21"/>
      <c r="AMG34" s="21"/>
      <c r="AMH34" s="21"/>
      <c r="AMI34" s="21"/>
      <c r="AMJ34" s="21"/>
      <c r="AMK34" s="21"/>
    </row>
    <row r="35" spans="1:1025" s="22" customFormat="1" ht="15.75" x14ac:dyDescent="0.25">
      <c r="A35" s="281" t="s">
        <v>159</v>
      </c>
      <c r="B35" s="17" t="s">
        <v>235</v>
      </c>
      <c r="C35" s="154"/>
      <c r="D35" s="154"/>
      <c r="E35" s="154"/>
      <c r="F35" s="154"/>
      <c r="G35" s="154"/>
      <c r="H35" s="155"/>
      <c r="I35" s="155"/>
      <c r="J35" s="116"/>
      <c r="K35" s="116"/>
      <c r="L35" s="120"/>
      <c r="M35" s="120"/>
      <c r="N35" s="156"/>
      <c r="O35" s="120"/>
      <c r="P35" s="120"/>
      <c r="Q35" s="120"/>
      <c r="R35" s="120"/>
      <c r="S35" s="120"/>
      <c r="T35" s="157"/>
      <c r="U35" s="157"/>
      <c r="V35" s="157"/>
      <c r="W35" s="157"/>
      <c r="X35" s="18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  <c r="KH35" s="21"/>
      <c r="KI35" s="21"/>
      <c r="KJ35" s="21"/>
      <c r="KK35" s="21"/>
      <c r="KL35" s="21"/>
      <c r="KM35" s="21"/>
      <c r="KN35" s="21"/>
      <c r="KO35" s="21"/>
      <c r="KP35" s="21"/>
      <c r="KQ35" s="21"/>
      <c r="KR35" s="21"/>
      <c r="KS35" s="21"/>
      <c r="KT35" s="21"/>
      <c r="KU35" s="21"/>
      <c r="KV35" s="21"/>
      <c r="KW35" s="21"/>
      <c r="KX35" s="21"/>
      <c r="KY35" s="21"/>
      <c r="KZ35" s="21"/>
      <c r="LA35" s="21"/>
      <c r="LB35" s="21"/>
      <c r="LC35" s="21"/>
      <c r="LD35" s="21"/>
      <c r="LE35" s="21"/>
      <c r="LF35" s="21"/>
      <c r="LG35" s="21"/>
      <c r="LH35" s="21"/>
      <c r="LI35" s="21"/>
      <c r="LJ35" s="21"/>
      <c r="LK35" s="21"/>
      <c r="LL35" s="21"/>
      <c r="LM35" s="21"/>
      <c r="LN35" s="21"/>
      <c r="LO35" s="21"/>
      <c r="LP35" s="21"/>
      <c r="LQ35" s="21"/>
      <c r="LR35" s="21"/>
      <c r="LS35" s="21"/>
      <c r="LT35" s="21"/>
      <c r="LU35" s="21"/>
      <c r="LV35" s="21"/>
      <c r="LW35" s="21"/>
      <c r="LX35" s="21"/>
      <c r="LY35" s="21"/>
      <c r="LZ35" s="21"/>
      <c r="MA35" s="21"/>
      <c r="MB35" s="21"/>
      <c r="MC35" s="21"/>
      <c r="MD35" s="21"/>
      <c r="ME35" s="21"/>
      <c r="MF35" s="21"/>
      <c r="MG35" s="21"/>
      <c r="MH35" s="21"/>
      <c r="MI35" s="21"/>
      <c r="MJ35" s="21"/>
      <c r="MK35" s="21"/>
      <c r="ML35" s="21"/>
      <c r="MM35" s="21"/>
      <c r="MN35" s="21"/>
      <c r="MO35" s="21"/>
      <c r="MP35" s="21"/>
      <c r="MQ35" s="21"/>
      <c r="MR35" s="21"/>
      <c r="MS35" s="21"/>
      <c r="MT35" s="21"/>
      <c r="MU35" s="21"/>
      <c r="MV35" s="21"/>
      <c r="MW35" s="21"/>
      <c r="MX35" s="21"/>
      <c r="MY35" s="21"/>
      <c r="MZ35" s="21"/>
      <c r="NA35" s="21"/>
      <c r="NB35" s="21"/>
      <c r="NC35" s="21"/>
      <c r="ND35" s="21"/>
      <c r="NE35" s="21"/>
      <c r="NF35" s="21"/>
      <c r="NG35" s="21"/>
      <c r="NH35" s="21"/>
      <c r="NI35" s="21"/>
      <c r="NJ35" s="21"/>
      <c r="NK35" s="21"/>
      <c r="NL35" s="21"/>
      <c r="NM35" s="21"/>
      <c r="NN35" s="21"/>
      <c r="NO35" s="21"/>
      <c r="NP35" s="21"/>
      <c r="NQ35" s="21"/>
      <c r="NR35" s="21"/>
      <c r="NS35" s="21"/>
      <c r="NT35" s="21"/>
      <c r="NU35" s="21"/>
      <c r="NV35" s="21"/>
      <c r="NW35" s="21"/>
      <c r="NX35" s="21"/>
      <c r="NY35" s="21"/>
      <c r="NZ35" s="21"/>
      <c r="OA35" s="21"/>
      <c r="OB35" s="21"/>
      <c r="OC35" s="21"/>
      <c r="OD35" s="21"/>
      <c r="OE35" s="21"/>
      <c r="OF35" s="21"/>
      <c r="OG35" s="21"/>
      <c r="OH35" s="21"/>
      <c r="OI35" s="21"/>
      <c r="OJ35" s="21"/>
      <c r="OK35" s="21"/>
      <c r="OL35" s="21"/>
      <c r="OM35" s="21"/>
      <c r="ON35" s="21"/>
      <c r="OO35" s="21"/>
      <c r="OP35" s="21"/>
      <c r="OQ35" s="21"/>
      <c r="OR35" s="21"/>
      <c r="OS35" s="21"/>
      <c r="OT35" s="21"/>
      <c r="OU35" s="21"/>
      <c r="OV35" s="21"/>
      <c r="OW35" s="21"/>
      <c r="OX35" s="21"/>
      <c r="OY35" s="21"/>
      <c r="OZ35" s="21"/>
      <c r="PA35" s="21"/>
      <c r="PB35" s="21"/>
      <c r="PC35" s="21"/>
      <c r="PD35" s="21"/>
      <c r="PE35" s="21"/>
      <c r="PF35" s="21"/>
      <c r="PG35" s="21"/>
      <c r="PH35" s="21"/>
      <c r="PI35" s="21"/>
      <c r="PJ35" s="21"/>
      <c r="PK35" s="21"/>
      <c r="PL35" s="21"/>
      <c r="PM35" s="21"/>
      <c r="PN35" s="21"/>
      <c r="PO35" s="21"/>
      <c r="PP35" s="21"/>
      <c r="PQ35" s="21"/>
      <c r="PR35" s="21"/>
      <c r="PS35" s="21"/>
      <c r="PT35" s="21"/>
      <c r="PU35" s="21"/>
      <c r="PV35" s="21"/>
      <c r="PW35" s="21"/>
      <c r="PX35" s="21"/>
      <c r="PY35" s="21"/>
      <c r="PZ35" s="21"/>
      <c r="QA35" s="21"/>
      <c r="QB35" s="21"/>
      <c r="QC35" s="21"/>
      <c r="QD35" s="21"/>
      <c r="QE35" s="21"/>
      <c r="QF35" s="21"/>
      <c r="QG35" s="21"/>
      <c r="QH35" s="21"/>
      <c r="QI35" s="21"/>
      <c r="QJ35" s="21"/>
      <c r="QK35" s="21"/>
      <c r="QL35" s="21"/>
      <c r="QM35" s="21"/>
      <c r="QN35" s="21"/>
      <c r="QO35" s="21"/>
      <c r="QP35" s="21"/>
      <c r="QQ35" s="21"/>
      <c r="QR35" s="21"/>
      <c r="QS35" s="21"/>
      <c r="QT35" s="21"/>
      <c r="QU35" s="21"/>
      <c r="QV35" s="21"/>
      <c r="QW35" s="21"/>
      <c r="QX35" s="21"/>
      <c r="QY35" s="21"/>
      <c r="QZ35" s="21"/>
      <c r="RA35" s="21"/>
      <c r="RB35" s="21"/>
      <c r="RC35" s="21"/>
      <c r="RD35" s="21"/>
      <c r="RE35" s="21"/>
      <c r="RF35" s="21"/>
      <c r="RG35" s="21"/>
      <c r="RH35" s="21"/>
      <c r="RI35" s="21"/>
      <c r="RJ35" s="21"/>
      <c r="RK35" s="21"/>
      <c r="RL35" s="21"/>
      <c r="RM35" s="21"/>
      <c r="RN35" s="21"/>
      <c r="RO35" s="21"/>
      <c r="RP35" s="21"/>
      <c r="RQ35" s="21"/>
      <c r="RR35" s="21"/>
      <c r="RS35" s="21"/>
      <c r="RT35" s="21"/>
      <c r="RU35" s="21"/>
      <c r="RV35" s="21"/>
      <c r="RW35" s="21"/>
      <c r="RX35" s="21"/>
      <c r="RY35" s="21"/>
      <c r="RZ35" s="21"/>
      <c r="SA35" s="21"/>
      <c r="SB35" s="21"/>
      <c r="SC35" s="21"/>
      <c r="SD35" s="21"/>
      <c r="SE35" s="21"/>
      <c r="SF35" s="21"/>
      <c r="SG35" s="21"/>
      <c r="SH35" s="21"/>
      <c r="SI35" s="21"/>
      <c r="SJ35" s="21"/>
      <c r="SK35" s="21"/>
      <c r="SL35" s="21"/>
      <c r="SM35" s="21"/>
      <c r="SN35" s="21"/>
      <c r="SO35" s="21"/>
      <c r="SP35" s="21"/>
      <c r="SQ35" s="21"/>
      <c r="SR35" s="21"/>
      <c r="SS35" s="21"/>
      <c r="ST35" s="21"/>
      <c r="SU35" s="21"/>
      <c r="SV35" s="21"/>
      <c r="SW35" s="21"/>
      <c r="SX35" s="21"/>
      <c r="SY35" s="21"/>
      <c r="SZ35" s="21"/>
      <c r="TA35" s="21"/>
      <c r="TB35" s="21"/>
      <c r="TC35" s="21"/>
      <c r="TD35" s="21"/>
      <c r="TE35" s="21"/>
      <c r="TF35" s="21"/>
      <c r="TG35" s="21"/>
      <c r="TH35" s="21"/>
      <c r="TI35" s="21"/>
      <c r="TJ35" s="21"/>
      <c r="TK35" s="21"/>
      <c r="TL35" s="21"/>
      <c r="TM35" s="21"/>
      <c r="TN35" s="21"/>
      <c r="TO35" s="21"/>
      <c r="TP35" s="21"/>
      <c r="TQ35" s="21"/>
      <c r="TR35" s="21"/>
      <c r="TS35" s="21"/>
      <c r="TT35" s="21"/>
      <c r="TU35" s="21"/>
      <c r="TV35" s="21"/>
      <c r="TW35" s="21"/>
      <c r="TX35" s="21"/>
      <c r="TY35" s="21"/>
      <c r="TZ35" s="21"/>
      <c r="UA35" s="21"/>
      <c r="UB35" s="21"/>
      <c r="UC35" s="21"/>
      <c r="UD35" s="21"/>
      <c r="UE35" s="21"/>
      <c r="UF35" s="21"/>
      <c r="UG35" s="21"/>
      <c r="UH35" s="21"/>
      <c r="UI35" s="21"/>
      <c r="UJ35" s="21"/>
      <c r="UK35" s="21"/>
      <c r="UL35" s="21"/>
      <c r="UM35" s="21"/>
      <c r="UN35" s="21"/>
      <c r="UO35" s="21"/>
      <c r="UP35" s="21"/>
      <c r="UQ35" s="21"/>
      <c r="UR35" s="21"/>
      <c r="US35" s="21"/>
      <c r="UT35" s="21"/>
      <c r="UU35" s="21"/>
      <c r="UV35" s="21"/>
      <c r="UW35" s="21"/>
      <c r="UX35" s="21"/>
      <c r="UY35" s="21"/>
      <c r="UZ35" s="21"/>
      <c r="VA35" s="21"/>
      <c r="VB35" s="21"/>
      <c r="VC35" s="21"/>
      <c r="VD35" s="21"/>
      <c r="VE35" s="21"/>
      <c r="VF35" s="21"/>
      <c r="VG35" s="21"/>
      <c r="VH35" s="21"/>
      <c r="VI35" s="21"/>
      <c r="VJ35" s="21"/>
      <c r="VK35" s="21"/>
      <c r="VL35" s="21"/>
      <c r="VM35" s="21"/>
      <c r="VN35" s="21"/>
      <c r="VO35" s="21"/>
      <c r="VP35" s="21"/>
      <c r="VQ35" s="21"/>
      <c r="VR35" s="21"/>
      <c r="VS35" s="21"/>
      <c r="VT35" s="21"/>
      <c r="VU35" s="21"/>
      <c r="VV35" s="21"/>
      <c r="VW35" s="21"/>
      <c r="VX35" s="21"/>
      <c r="VY35" s="21"/>
      <c r="VZ35" s="21"/>
      <c r="WA35" s="21"/>
      <c r="WB35" s="21"/>
      <c r="WC35" s="21"/>
      <c r="WD35" s="21"/>
      <c r="WE35" s="21"/>
      <c r="WF35" s="21"/>
      <c r="WG35" s="21"/>
      <c r="WH35" s="21"/>
      <c r="WI35" s="21"/>
      <c r="WJ35" s="21"/>
      <c r="WK35" s="21"/>
      <c r="WL35" s="21"/>
      <c r="WM35" s="21"/>
      <c r="WN35" s="21"/>
      <c r="WO35" s="21"/>
      <c r="WP35" s="21"/>
      <c r="WQ35" s="21"/>
      <c r="WR35" s="21"/>
      <c r="WS35" s="21"/>
      <c r="WT35" s="21"/>
      <c r="WU35" s="21"/>
      <c r="WV35" s="21"/>
      <c r="WW35" s="21"/>
      <c r="WX35" s="21"/>
      <c r="WY35" s="21"/>
      <c r="WZ35" s="21"/>
      <c r="XA35" s="21"/>
      <c r="XB35" s="21"/>
      <c r="XC35" s="21"/>
      <c r="XD35" s="21"/>
      <c r="XE35" s="21"/>
      <c r="XF35" s="21"/>
      <c r="XG35" s="21"/>
      <c r="XH35" s="21"/>
      <c r="XI35" s="21"/>
      <c r="XJ35" s="21"/>
      <c r="XK35" s="21"/>
      <c r="XL35" s="21"/>
      <c r="XM35" s="21"/>
      <c r="XN35" s="21"/>
      <c r="XO35" s="21"/>
      <c r="XP35" s="21"/>
      <c r="XQ35" s="21"/>
      <c r="XR35" s="21"/>
      <c r="XS35" s="21"/>
      <c r="XT35" s="21"/>
      <c r="XU35" s="21"/>
      <c r="XV35" s="21"/>
      <c r="XW35" s="21"/>
      <c r="XX35" s="21"/>
      <c r="XY35" s="21"/>
      <c r="XZ35" s="21"/>
      <c r="YA35" s="21"/>
      <c r="YB35" s="21"/>
      <c r="YC35" s="21"/>
      <c r="YD35" s="21"/>
      <c r="YE35" s="21"/>
      <c r="YF35" s="21"/>
      <c r="YG35" s="21"/>
      <c r="YH35" s="21"/>
      <c r="YI35" s="21"/>
      <c r="YJ35" s="21"/>
      <c r="YK35" s="21"/>
      <c r="YL35" s="21"/>
      <c r="YM35" s="21"/>
      <c r="YN35" s="21"/>
      <c r="YO35" s="21"/>
      <c r="YP35" s="21"/>
      <c r="YQ35" s="21"/>
      <c r="YR35" s="21"/>
      <c r="YS35" s="21"/>
      <c r="YT35" s="21"/>
      <c r="YU35" s="21"/>
      <c r="YV35" s="21"/>
      <c r="YW35" s="21"/>
      <c r="YX35" s="21"/>
      <c r="YY35" s="21"/>
      <c r="YZ35" s="21"/>
      <c r="ZA35" s="21"/>
      <c r="ZB35" s="21"/>
      <c r="ZC35" s="21"/>
      <c r="ZD35" s="21"/>
      <c r="ZE35" s="21"/>
      <c r="ZF35" s="21"/>
      <c r="ZG35" s="21"/>
      <c r="ZH35" s="21"/>
      <c r="ZI35" s="21"/>
      <c r="ZJ35" s="21"/>
      <c r="ZK35" s="21"/>
      <c r="ZL35" s="21"/>
      <c r="ZM35" s="21"/>
      <c r="ZN35" s="21"/>
      <c r="ZO35" s="21"/>
      <c r="ZP35" s="21"/>
      <c r="ZQ35" s="21"/>
      <c r="ZR35" s="21"/>
      <c r="ZS35" s="21"/>
      <c r="ZT35" s="21"/>
      <c r="ZU35" s="21"/>
      <c r="ZV35" s="21"/>
      <c r="ZW35" s="21"/>
      <c r="ZX35" s="21"/>
      <c r="ZY35" s="21"/>
      <c r="ZZ35" s="21"/>
      <c r="AAA35" s="21"/>
      <c r="AAB35" s="21"/>
      <c r="AAC35" s="21"/>
      <c r="AAD35" s="21"/>
      <c r="AAE35" s="21"/>
      <c r="AAF35" s="21"/>
      <c r="AAG35" s="21"/>
      <c r="AAH35" s="21"/>
      <c r="AAI35" s="21"/>
      <c r="AAJ35" s="21"/>
      <c r="AAK35" s="21"/>
      <c r="AAL35" s="21"/>
      <c r="AAM35" s="21"/>
      <c r="AAN35" s="21"/>
      <c r="AAO35" s="21"/>
      <c r="AAP35" s="21"/>
      <c r="AAQ35" s="21"/>
      <c r="AAR35" s="21"/>
      <c r="AAS35" s="21"/>
      <c r="AAT35" s="21"/>
      <c r="AAU35" s="21"/>
      <c r="AAV35" s="21"/>
      <c r="AAW35" s="21"/>
      <c r="AAX35" s="21"/>
      <c r="AAY35" s="21"/>
      <c r="AAZ35" s="21"/>
      <c r="ABA35" s="21"/>
      <c r="ABB35" s="21"/>
      <c r="ABC35" s="21"/>
      <c r="ABD35" s="21"/>
      <c r="ABE35" s="21"/>
      <c r="ABF35" s="21"/>
      <c r="ABG35" s="21"/>
      <c r="ABH35" s="21"/>
      <c r="ABI35" s="21"/>
      <c r="ABJ35" s="21"/>
      <c r="ABK35" s="21"/>
      <c r="ABL35" s="21"/>
      <c r="ABM35" s="21"/>
      <c r="ABN35" s="21"/>
      <c r="ABO35" s="21"/>
      <c r="ABP35" s="21"/>
      <c r="ABQ35" s="21"/>
      <c r="ABR35" s="21"/>
      <c r="ABS35" s="21"/>
      <c r="ABT35" s="21"/>
      <c r="ABU35" s="21"/>
      <c r="ABV35" s="21"/>
      <c r="ABW35" s="21"/>
      <c r="ABX35" s="21"/>
      <c r="ABY35" s="21"/>
      <c r="ABZ35" s="21"/>
      <c r="ACA35" s="21"/>
      <c r="ACB35" s="21"/>
      <c r="ACC35" s="21"/>
      <c r="ACD35" s="21"/>
      <c r="ACE35" s="21"/>
      <c r="ACF35" s="21"/>
      <c r="ACG35" s="21"/>
      <c r="ACH35" s="21"/>
      <c r="ACI35" s="21"/>
      <c r="ACJ35" s="21"/>
      <c r="ACK35" s="21"/>
      <c r="ACL35" s="21"/>
      <c r="ACM35" s="21"/>
      <c r="ACN35" s="21"/>
      <c r="ACO35" s="21"/>
      <c r="ACP35" s="21"/>
      <c r="ACQ35" s="21"/>
      <c r="ACR35" s="21"/>
      <c r="ACS35" s="21"/>
      <c r="ACT35" s="21"/>
      <c r="ACU35" s="21"/>
      <c r="ACV35" s="21"/>
      <c r="ACW35" s="21"/>
      <c r="ACX35" s="21"/>
      <c r="ACY35" s="21"/>
      <c r="ACZ35" s="21"/>
      <c r="ADA35" s="21"/>
      <c r="ADB35" s="21"/>
      <c r="ADC35" s="21"/>
      <c r="ADD35" s="21"/>
      <c r="ADE35" s="21"/>
      <c r="ADF35" s="21"/>
      <c r="ADG35" s="21"/>
      <c r="ADH35" s="21"/>
      <c r="ADI35" s="21"/>
      <c r="ADJ35" s="21"/>
      <c r="ADK35" s="21"/>
      <c r="ADL35" s="21"/>
      <c r="ADM35" s="21"/>
      <c r="ADN35" s="21"/>
      <c r="ADO35" s="21"/>
      <c r="ADP35" s="21"/>
      <c r="ADQ35" s="21"/>
      <c r="ADR35" s="21"/>
      <c r="ADS35" s="21"/>
      <c r="ADT35" s="21"/>
      <c r="ADU35" s="21"/>
      <c r="ADV35" s="21"/>
      <c r="ADW35" s="21"/>
      <c r="ADX35" s="21"/>
      <c r="ADY35" s="21"/>
      <c r="ADZ35" s="21"/>
      <c r="AEA35" s="21"/>
      <c r="AEB35" s="21"/>
      <c r="AEC35" s="21"/>
      <c r="AED35" s="21"/>
      <c r="AEE35" s="21"/>
      <c r="AEF35" s="21"/>
      <c r="AEG35" s="21"/>
      <c r="AEH35" s="21"/>
      <c r="AEI35" s="21"/>
      <c r="AEJ35" s="21"/>
      <c r="AEK35" s="21"/>
      <c r="AEL35" s="21"/>
      <c r="AEM35" s="21"/>
      <c r="AEN35" s="21"/>
      <c r="AEO35" s="21"/>
      <c r="AEP35" s="21"/>
      <c r="AEQ35" s="21"/>
      <c r="AER35" s="21"/>
      <c r="AES35" s="21"/>
      <c r="AET35" s="21"/>
      <c r="AEU35" s="21"/>
      <c r="AEV35" s="21"/>
      <c r="AEW35" s="21"/>
      <c r="AEX35" s="21"/>
      <c r="AEY35" s="21"/>
      <c r="AEZ35" s="21"/>
      <c r="AFA35" s="21"/>
      <c r="AFB35" s="21"/>
      <c r="AFC35" s="21"/>
      <c r="AFD35" s="21"/>
      <c r="AFE35" s="21"/>
      <c r="AFF35" s="21"/>
      <c r="AFG35" s="21"/>
      <c r="AFH35" s="21"/>
      <c r="AFI35" s="21"/>
      <c r="AFJ35" s="21"/>
      <c r="AFK35" s="21"/>
      <c r="AFL35" s="21"/>
      <c r="AFM35" s="21"/>
      <c r="AFN35" s="21"/>
      <c r="AFO35" s="21"/>
      <c r="AFP35" s="21"/>
      <c r="AFQ35" s="21"/>
      <c r="AFR35" s="21"/>
      <c r="AFS35" s="21"/>
      <c r="AFT35" s="21"/>
      <c r="AFU35" s="21"/>
      <c r="AFV35" s="21"/>
      <c r="AFW35" s="21"/>
      <c r="AFX35" s="21"/>
      <c r="AFY35" s="21"/>
      <c r="AFZ35" s="21"/>
      <c r="AGA35" s="21"/>
      <c r="AGB35" s="21"/>
      <c r="AGC35" s="21"/>
      <c r="AGD35" s="21"/>
      <c r="AGE35" s="21"/>
      <c r="AGF35" s="21"/>
      <c r="AGG35" s="21"/>
      <c r="AGH35" s="21"/>
      <c r="AGI35" s="21"/>
      <c r="AGJ35" s="21"/>
      <c r="AGK35" s="21"/>
      <c r="AGL35" s="21"/>
      <c r="AGM35" s="21"/>
      <c r="AGN35" s="21"/>
      <c r="AGO35" s="21"/>
      <c r="AGP35" s="21"/>
      <c r="AGQ35" s="21"/>
      <c r="AGR35" s="21"/>
      <c r="AGS35" s="21"/>
      <c r="AGT35" s="21"/>
      <c r="AGU35" s="21"/>
      <c r="AGV35" s="21"/>
      <c r="AGW35" s="21"/>
      <c r="AGX35" s="21"/>
      <c r="AGY35" s="21"/>
      <c r="AGZ35" s="21"/>
      <c r="AHA35" s="21"/>
      <c r="AHB35" s="21"/>
      <c r="AHC35" s="21"/>
      <c r="AHD35" s="21"/>
      <c r="AHE35" s="21"/>
      <c r="AHF35" s="21"/>
      <c r="AHG35" s="21"/>
      <c r="AHH35" s="21"/>
      <c r="AHI35" s="21"/>
      <c r="AHJ35" s="21"/>
      <c r="AHK35" s="21"/>
      <c r="AHL35" s="21"/>
      <c r="AHM35" s="21"/>
      <c r="AHN35" s="21"/>
      <c r="AHO35" s="21"/>
      <c r="AHP35" s="21"/>
      <c r="AHQ35" s="21"/>
      <c r="AHR35" s="21"/>
      <c r="AHS35" s="21"/>
      <c r="AHT35" s="21"/>
      <c r="AHU35" s="21"/>
      <c r="AHV35" s="21"/>
      <c r="AHW35" s="21"/>
      <c r="AHX35" s="21"/>
      <c r="AHY35" s="21"/>
      <c r="AHZ35" s="21"/>
      <c r="AIA35" s="21"/>
      <c r="AIB35" s="21"/>
      <c r="AIC35" s="21"/>
      <c r="AID35" s="21"/>
      <c r="AIE35" s="21"/>
      <c r="AIF35" s="21"/>
      <c r="AIG35" s="21"/>
      <c r="AIH35" s="21"/>
      <c r="AII35" s="21"/>
      <c r="AIJ35" s="21"/>
      <c r="AIK35" s="21"/>
      <c r="AIL35" s="21"/>
      <c r="AIM35" s="21"/>
      <c r="AIN35" s="21"/>
      <c r="AIO35" s="21"/>
      <c r="AIP35" s="21"/>
      <c r="AIQ35" s="21"/>
      <c r="AIR35" s="21"/>
      <c r="AIS35" s="21"/>
      <c r="AIT35" s="21"/>
      <c r="AIU35" s="21"/>
      <c r="AIV35" s="21"/>
      <c r="AIW35" s="21"/>
      <c r="AIX35" s="21"/>
      <c r="AIY35" s="21"/>
      <c r="AIZ35" s="21"/>
      <c r="AJA35" s="21"/>
      <c r="AJB35" s="21"/>
      <c r="AJC35" s="21"/>
      <c r="AJD35" s="21"/>
      <c r="AJE35" s="21"/>
      <c r="AJF35" s="21"/>
      <c r="AJG35" s="21"/>
      <c r="AJH35" s="21"/>
      <c r="AJI35" s="21"/>
      <c r="AJJ35" s="21"/>
      <c r="AJK35" s="21"/>
      <c r="AJL35" s="21"/>
      <c r="AJM35" s="21"/>
      <c r="AJN35" s="21"/>
      <c r="AJO35" s="21"/>
      <c r="AJP35" s="21"/>
      <c r="AJQ35" s="21"/>
      <c r="AJR35" s="21"/>
      <c r="AJS35" s="21"/>
      <c r="AJT35" s="21"/>
      <c r="AJU35" s="21"/>
      <c r="AJV35" s="21"/>
      <c r="AJW35" s="21"/>
      <c r="AJX35" s="21"/>
      <c r="AJY35" s="21"/>
      <c r="AJZ35" s="21"/>
      <c r="AKA35" s="21"/>
      <c r="AKB35" s="21"/>
      <c r="AKC35" s="21"/>
      <c r="AKD35" s="21"/>
      <c r="AKE35" s="21"/>
      <c r="AKF35" s="21"/>
      <c r="AKG35" s="21"/>
      <c r="AKH35" s="21"/>
      <c r="AKI35" s="21"/>
      <c r="AKJ35" s="21"/>
      <c r="AKK35" s="21"/>
      <c r="AKL35" s="21"/>
      <c r="AKM35" s="21"/>
      <c r="AKN35" s="21"/>
      <c r="AKO35" s="21"/>
      <c r="AKP35" s="21"/>
      <c r="AKQ35" s="21"/>
      <c r="AKR35" s="21"/>
      <c r="AKS35" s="21"/>
      <c r="AKT35" s="21"/>
      <c r="AKU35" s="21"/>
      <c r="AKV35" s="21"/>
      <c r="AKW35" s="21"/>
      <c r="AKX35" s="21"/>
      <c r="AKY35" s="21"/>
      <c r="AKZ35" s="21"/>
      <c r="ALA35" s="21"/>
      <c r="ALB35" s="21"/>
      <c r="ALC35" s="21"/>
      <c r="ALD35" s="21"/>
      <c r="ALE35" s="21"/>
      <c r="ALF35" s="21"/>
      <c r="ALG35" s="21"/>
      <c r="ALH35" s="21"/>
      <c r="ALI35" s="21"/>
      <c r="ALJ35" s="21"/>
      <c r="ALK35" s="21"/>
      <c r="ALL35" s="21"/>
      <c r="ALM35" s="21"/>
      <c r="ALN35" s="21"/>
      <c r="ALO35" s="21"/>
      <c r="ALP35" s="21"/>
      <c r="ALQ35" s="21"/>
      <c r="ALR35" s="21"/>
      <c r="ALS35" s="21"/>
      <c r="ALT35" s="21"/>
      <c r="ALU35" s="21"/>
      <c r="ALV35" s="21"/>
      <c r="ALW35" s="21"/>
      <c r="ALX35" s="21"/>
      <c r="ALY35" s="21"/>
      <c r="ALZ35" s="21"/>
      <c r="AMA35" s="21"/>
      <c r="AMB35" s="21"/>
      <c r="AMC35" s="21"/>
      <c r="AMD35" s="21"/>
      <c r="AME35" s="21"/>
      <c r="AMF35" s="21"/>
      <c r="AMG35" s="21"/>
      <c r="AMH35" s="21"/>
      <c r="AMI35" s="21"/>
      <c r="AMJ35" s="21"/>
      <c r="AMK35" s="21"/>
    </row>
    <row r="36" spans="1:1025" s="22" customFormat="1" ht="62.25" customHeight="1" x14ac:dyDescent="0.25">
      <c r="A36" s="282"/>
      <c r="B36" s="17" t="s">
        <v>218</v>
      </c>
      <c r="C36" s="154"/>
      <c r="D36" s="154"/>
      <c r="E36" s="154"/>
      <c r="F36" s="154"/>
      <c r="G36" s="154"/>
      <c r="H36" s="155" t="s">
        <v>22</v>
      </c>
      <c r="I36" s="155"/>
      <c r="J36" s="116">
        <v>2019</v>
      </c>
      <c r="K36" s="116"/>
      <c r="L36" s="120">
        <v>0</v>
      </c>
      <c r="M36" s="120">
        <v>0</v>
      </c>
      <c r="N36" s="156">
        <v>3150.04</v>
      </c>
      <c r="O36" s="120">
        <v>0</v>
      </c>
      <c r="P36" s="120">
        <v>0</v>
      </c>
      <c r="Q36" s="120">
        <v>0</v>
      </c>
      <c r="R36" s="120">
        <v>0</v>
      </c>
      <c r="S36" s="120">
        <v>0</v>
      </c>
      <c r="T36" s="157">
        <v>0</v>
      </c>
      <c r="U36" s="157">
        <v>0</v>
      </c>
      <c r="V36" s="157">
        <v>0</v>
      </c>
      <c r="W36" s="157">
        <v>0</v>
      </c>
      <c r="X36" s="18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  <c r="IW36" s="21"/>
      <c r="IX36" s="21"/>
      <c r="IY36" s="21"/>
      <c r="IZ36" s="21"/>
      <c r="JA36" s="21"/>
      <c r="JB36" s="21"/>
      <c r="JC36" s="21"/>
      <c r="JD36" s="21"/>
      <c r="JE36" s="21"/>
      <c r="JF36" s="21"/>
      <c r="JG36" s="21"/>
      <c r="JH36" s="21"/>
      <c r="JI36" s="21"/>
      <c r="JJ36" s="21"/>
      <c r="JK36" s="21"/>
      <c r="JL36" s="21"/>
      <c r="JM36" s="21"/>
      <c r="JN36" s="21"/>
      <c r="JO36" s="21"/>
      <c r="JP36" s="21"/>
      <c r="JQ36" s="21"/>
      <c r="JR36" s="21"/>
      <c r="JS36" s="21"/>
      <c r="JT36" s="21"/>
      <c r="JU36" s="21"/>
      <c r="JV36" s="21"/>
      <c r="JW36" s="21"/>
      <c r="JX36" s="21"/>
      <c r="JY36" s="21"/>
      <c r="JZ36" s="21"/>
      <c r="KA36" s="21"/>
      <c r="KB36" s="21"/>
      <c r="KC36" s="21"/>
      <c r="KD36" s="21"/>
      <c r="KE36" s="21"/>
      <c r="KF36" s="21"/>
      <c r="KG36" s="21"/>
      <c r="KH36" s="21"/>
      <c r="KI36" s="21"/>
      <c r="KJ36" s="21"/>
      <c r="KK36" s="21"/>
      <c r="KL36" s="21"/>
      <c r="KM36" s="21"/>
      <c r="KN36" s="21"/>
      <c r="KO36" s="21"/>
      <c r="KP36" s="21"/>
      <c r="KQ36" s="21"/>
      <c r="KR36" s="21"/>
      <c r="KS36" s="21"/>
      <c r="KT36" s="21"/>
      <c r="KU36" s="21"/>
      <c r="KV36" s="21"/>
      <c r="KW36" s="21"/>
      <c r="KX36" s="21"/>
      <c r="KY36" s="21"/>
      <c r="KZ36" s="21"/>
      <c r="LA36" s="21"/>
      <c r="LB36" s="21"/>
      <c r="LC36" s="21"/>
      <c r="LD36" s="21"/>
      <c r="LE36" s="21"/>
      <c r="LF36" s="21"/>
      <c r="LG36" s="21"/>
      <c r="LH36" s="21"/>
      <c r="LI36" s="21"/>
      <c r="LJ36" s="21"/>
      <c r="LK36" s="21"/>
      <c r="LL36" s="21"/>
      <c r="LM36" s="21"/>
      <c r="LN36" s="21"/>
      <c r="LO36" s="21"/>
      <c r="LP36" s="21"/>
      <c r="LQ36" s="21"/>
      <c r="LR36" s="21"/>
      <c r="LS36" s="21"/>
      <c r="LT36" s="21"/>
      <c r="LU36" s="21"/>
      <c r="LV36" s="21"/>
      <c r="LW36" s="21"/>
      <c r="LX36" s="21"/>
      <c r="LY36" s="21"/>
      <c r="LZ36" s="21"/>
      <c r="MA36" s="21"/>
      <c r="MB36" s="21"/>
      <c r="MC36" s="21"/>
      <c r="MD36" s="21"/>
      <c r="ME36" s="21"/>
      <c r="MF36" s="21"/>
      <c r="MG36" s="21"/>
      <c r="MH36" s="21"/>
      <c r="MI36" s="21"/>
      <c r="MJ36" s="21"/>
      <c r="MK36" s="21"/>
      <c r="ML36" s="21"/>
      <c r="MM36" s="21"/>
      <c r="MN36" s="21"/>
      <c r="MO36" s="21"/>
      <c r="MP36" s="21"/>
      <c r="MQ36" s="21"/>
      <c r="MR36" s="21"/>
      <c r="MS36" s="21"/>
      <c r="MT36" s="21"/>
      <c r="MU36" s="21"/>
      <c r="MV36" s="21"/>
      <c r="MW36" s="21"/>
      <c r="MX36" s="21"/>
      <c r="MY36" s="21"/>
      <c r="MZ36" s="21"/>
      <c r="NA36" s="21"/>
      <c r="NB36" s="21"/>
      <c r="NC36" s="21"/>
      <c r="ND36" s="21"/>
      <c r="NE36" s="21"/>
      <c r="NF36" s="21"/>
      <c r="NG36" s="21"/>
      <c r="NH36" s="21"/>
      <c r="NI36" s="21"/>
      <c r="NJ36" s="21"/>
      <c r="NK36" s="21"/>
      <c r="NL36" s="21"/>
      <c r="NM36" s="21"/>
      <c r="NN36" s="21"/>
      <c r="NO36" s="21"/>
      <c r="NP36" s="21"/>
      <c r="NQ36" s="21"/>
      <c r="NR36" s="21"/>
      <c r="NS36" s="21"/>
      <c r="NT36" s="21"/>
      <c r="NU36" s="21"/>
      <c r="NV36" s="21"/>
      <c r="NW36" s="21"/>
      <c r="NX36" s="21"/>
      <c r="NY36" s="21"/>
      <c r="NZ36" s="21"/>
      <c r="OA36" s="21"/>
      <c r="OB36" s="21"/>
      <c r="OC36" s="21"/>
      <c r="OD36" s="21"/>
      <c r="OE36" s="21"/>
      <c r="OF36" s="21"/>
      <c r="OG36" s="21"/>
      <c r="OH36" s="21"/>
      <c r="OI36" s="21"/>
      <c r="OJ36" s="21"/>
      <c r="OK36" s="21"/>
      <c r="OL36" s="21"/>
      <c r="OM36" s="21"/>
      <c r="ON36" s="21"/>
      <c r="OO36" s="21"/>
      <c r="OP36" s="21"/>
      <c r="OQ36" s="21"/>
      <c r="OR36" s="21"/>
      <c r="OS36" s="21"/>
      <c r="OT36" s="21"/>
      <c r="OU36" s="21"/>
      <c r="OV36" s="21"/>
      <c r="OW36" s="21"/>
      <c r="OX36" s="21"/>
      <c r="OY36" s="21"/>
      <c r="OZ36" s="21"/>
      <c r="PA36" s="21"/>
      <c r="PB36" s="21"/>
      <c r="PC36" s="21"/>
      <c r="PD36" s="21"/>
      <c r="PE36" s="21"/>
      <c r="PF36" s="21"/>
      <c r="PG36" s="21"/>
      <c r="PH36" s="21"/>
      <c r="PI36" s="21"/>
      <c r="PJ36" s="21"/>
      <c r="PK36" s="21"/>
      <c r="PL36" s="21"/>
      <c r="PM36" s="21"/>
      <c r="PN36" s="21"/>
      <c r="PO36" s="21"/>
      <c r="PP36" s="21"/>
      <c r="PQ36" s="21"/>
      <c r="PR36" s="21"/>
      <c r="PS36" s="21"/>
      <c r="PT36" s="21"/>
      <c r="PU36" s="21"/>
      <c r="PV36" s="21"/>
      <c r="PW36" s="21"/>
      <c r="PX36" s="21"/>
      <c r="PY36" s="21"/>
      <c r="PZ36" s="21"/>
      <c r="QA36" s="21"/>
      <c r="QB36" s="21"/>
      <c r="QC36" s="21"/>
      <c r="QD36" s="21"/>
      <c r="QE36" s="21"/>
      <c r="QF36" s="21"/>
      <c r="QG36" s="21"/>
      <c r="QH36" s="21"/>
      <c r="QI36" s="21"/>
      <c r="QJ36" s="21"/>
      <c r="QK36" s="21"/>
      <c r="QL36" s="21"/>
      <c r="QM36" s="21"/>
      <c r="QN36" s="21"/>
      <c r="QO36" s="21"/>
      <c r="QP36" s="21"/>
      <c r="QQ36" s="21"/>
      <c r="QR36" s="21"/>
      <c r="QS36" s="21"/>
      <c r="QT36" s="21"/>
      <c r="QU36" s="21"/>
      <c r="QV36" s="21"/>
      <c r="QW36" s="21"/>
      <c r="QX36" s="21"/>
      <c r="QY36" s="21"/>
      <c r="QZ36" s="21"/>
      <c r="RA36" s="21"/>
      <c r="RB36" s="21"/>
      <c r="RC36" s="21"/>
      <c r="RD36" s="21"/>
      <c r="RE36" s="21"/>
      <c r="RF36" s="21"/>
      <c r="RG36" s="21"/>
      <c r="RH36" s="21"/>
      <c r="RI36" s="21"/>
      <c r="RJ36" s="21"/>
      <c r="RK36" s="21"/>
      <c r="RL36" s="21"/>
      <c r="RM36" s="21"/>
      <c r="RN36" s="21"/>
      <c r="RO36" s="21"/>
      <c r="RP36" s="21"/>
      <c r="RQ36" s="21"/>
      <c r="RR36" s="21"/>
      <c r="RS36" s="21"/>
      <c r="RT36" s="21"/>
      <c r="RU36" s="21"/>
      <c r="RV36" s="21"/>
      <c r="RW36" s="21"/>
      <c r="RX36" s="21"/>
      <c r="RY36" s="21"/>
      <c r="RZ36" s="21"/>
      <c r="SA36" s="21"/>
      <c r="SB36" s="21"/>
      <c r="SC36" s="21"/>
      <c r="SD36" s="21"/>
      <c r="SE36" s="21"/>
      <c r="SF36" s="21"/>
      <c r="SG36" s="21"/>
      <c r="SH36" s="21"/>
      <c r="SI36" s="21"/>
      <c r="SJ36" s="21"/>
      <c r="SK36" s="21"/>
      <c r="SL36" s="21"/>
      <c r="SM36" s="21"/>
      <c r="SN36" s="21"/>
      <c r="SO36" s="21"/>
      <c r="SP36" s="21"/>
      <c r="SQ36" s="21"/>
      <c r="SR36" s="21"/>
      <c r="SS36" s="21"/>
      <c r="ST36" s="21"/>
      <c r="SU36" s="21"/>
      <c r="SV36" s="21"/>
      <c r="SW36" s="21"/>
      <c r="SX36" s="21"/>
      <c r="SY36" s="21"/>
      <c r="SZ36" s="21"/>
      <c r="TA36" s="21"/>
      <c r="TB36" s="21"/>
      <c r="TC36" s="21"/>
      <c r="TD36" s="21"/>
      <c r="TE36" s="21"/>
      <c r="TF36" s="21"/>
      <c r="TG36" s="21"/>
      <c r="TH36" s="21"/>
      <c r="TI36" s="21"/>
      <c r="TJ36" s="21"/>
      <c r="TK36" s="21"/>
      <c r="TL36" s="21"/>
      <c r="TM36" s="21"/>
      <c r="TN36" s="21"/>
      <c r="TO36" s="21"/>
      <c r="TP36" s="21"/>
      <c r="TQ36" s="21"/>
      <c r="TR36" s="21"/>
      <c r="TS36" s="21"/>
      <c r="TT36" s="21"/>
      <c r="TU36" s="21"/>
      <c r="TV36" s="21"/>
      <c r="TW36" s="21"/>
      <c r="TX36" s="21"/>
      <c r="TY36" s="21"/>
      <c r="TZ36" s="21"/>
      <c r="UA36" s="21"/>
      <c r="UB36" s="21"/>
      <c r="UC36" s="21"/>
      <c r="UD36" s="21"/>
      <c r="UE36" s="21"/>
      <c r="UF36" s="21"/>
      <c r="UG36" s="21"/>
      <c r="UH36" s="21"/>
      <c r="UI36" s="21"/>
      <c r="UJ36" s="21"/>
      <c r="UK36" s="21"/>
      <c r="UL36" s="21"/>
      <c r="UM36" s="21"/>
      <c r="UN36" s="21"/>
      <c r="UO36" s="21"/>
      <c r="UP36" s="21"/>
      <c r="UQ36" s="21"/>
      <c r="UR36" s="21"/>
      <c r="US36" s="21"/>
      <c r="UT36" s="21"/>
      <c r="UU36" s="21"/>
      <c r="UV36" s="21"/>
      <c r="UW36" s="21"/>
      <c r="UX36" s="21"/>
      <c r="UY36" s="21"/>
      <c r="UZ36" s="21"/>
      <c r="VA36" s="21"/>
      <c r="VB36" s="21"/>
      <c r="VC36" s="21"/>
      <c r="VD36" s="21"/>
      <c r="VE36" s="21"/>
      <c r="VF36" s="21"/>
      <c r="VG36" s="21"/>
      <c r="VH36" s="21"/>
      <c r="VI36" s="21"/>
      <c r="VJ36" s="21"/>
      <c r="VK36" s="21"/>
      <c r="VL36" s="21"/>
      <c r="VM36" s="21"/>
      <c r="VN36" s="21"/>
      <c r="VO36" s="21"/>
      <c r="VP36" s="21"/>
      <c r="VQ36" s="21"/>
      <c r="VR36" s="21"/>
      <c r="VS36" s="21"/>
      <c r="VT36" s="21"/>
      <c r="VU36" s="21"/>
      <c r="VV36" s="21"/>
      <c r="VW36" s="21"/>
      <c r="VX36" s="21"/>
      <c r="VY36" s="21"/>
      <c r="VZ36" s="21"/>
      <c r="WA36" s="21"/>
      <c r="WB36" s="21"/>
      <c r="WC36" s="21"/>
      <c r="WD36" s="21"/>
      <c r="WE36" s="21"/>
      <c r="WF36" s="21"/>
      <c r="WG36" s="21"/>
      <c r="WH36" s="21"/>
      <c r="WI36" s="21"/>
      <c r="WJ36" s="21"/>
      <c r="WK36" s="21"/>
      <c r="WL36" s="21"/>
      <c r="WM36" s="21"/>
      <c r="WN36" s="21"/>
      <c r="WO36" s="21"/>
      <c r="WP36" s="21"/>
      <c r="WQ36" s="21"/>
      <c r="WR36" s="21"/>
      <c r="WS36" s="21"/>
      <c r="WT36" s="21"/>
      <c r="WU36" s="21"/>
      <c r="WV36" s="21"/>
      <c r="WW36" s="21"/>
      <c r="WX36" s="21"/>
      <c r="WY36" s="21"/>
      <c r="WZ36" s="21"/>
      <c r="XA36" s="21"/>
      <c r="XB36" s="21"/>
      <c r="XC36" s="21"/>
      <c r="XD36" s="21"/>
      <c r="XE36" s="21"/>
      <c r="XF36" s="21"/>
      <c r="XG36" s="21"/>
      <c r="XH36" s="21"/>
      <c r="XI36" s="21"/>
      <c r="XJ36" s="21"/>
      <c r="XK36" s="21"/>
      <c r="XL36" s="21"/>
      <c r="XM36" s="21"/>
      <c r="XN36" s="21"/>
      <c r="XO36" s="21"/>
      <c r="XP36" s="21"/>
      <c r="XQ36" s="21"/>
      <c r="XR36" s="21"/>
      <c r="XS36" s="21"/>
      <c r="XT36" s="21"/>
      <c r="XU36" s="21"/>
      <c r="XV36" s="21"/>
      <c r="XW36" s="21"/>
      <c r="XX36" s="21"/>
      <c r="XY36" s="21"/>
      <c r="XZ36" s="21"/>
      <c r="YA36" s="21"/>
      <c r="YB36" s="21"/>
      <c r="YC36" s="21"/>
      <c r="YD36" s="21"/>
      <c r="YE36" s="21"/>
      <c r="YF36" s="21"/>
      <c r="YG36" s="21"/>
      <c r="YH36" s="21"/>
      <c r="YI36" s="21"/>
      <c r="YJ36" s="21"/>
      <c r="YK36" s="21"/>
      <c r="YL36" s="21"/>
      <c r="YM36" s="21"/>
      <c r="YN36" s="21"/>
      <c r="YO36" s="21"/>
      <c r="YP36" s="21"/>
      <c r="YQ36" s="21"/>
      <c r="YR36" s="21"/>
      <c r="YS36" s="21"/>
      <c r="YT36" s="21"/>
      <c r="YU36" s="21"/>
      <c r="YV36" s="21"/>
      <c r="YW36" s="21"/>
      <c r="YX36" s="21"/>
      <c r="YY36" s="21"/>
      <c r="YZ36" s="21"/>
      <c r="ZA36" s="21"/>
      <c r="ZB36" s="21"/>
      <c r="ZC36" s="21"/>
      <c r="ZD36" s="21"/>
      <c r="ZE36" s="21"/>
      <c r="ZF36" s="21"/>
      <c r="ZG36" s="21"/>
      <c r="ZH36" s="21"/>
      <c r="ZI36" s="21"/>
      <c r="ZJ36" s="21"/>
      <c r="ZK36" s="21"/>
      <c r="ZL36" s="21"/>
      <c r="ZM36" s="21"/>
      <c r="ZN36" s="21"/>
      <c r="ZO36" s="21"/>
      <c r="ZP36" s="21"/>
      <c r="ZQ36" s="21"/>
      <c r="ZR36" s="21"/>
      <c r="ZS36" s="21"/>
      <c r="ZT36" s="21"/>
      <c r="ZU36" s="21"/>
      <c r="ZV36" s="21"/>
      <c r="ZW36" s="21"/>
      <c r="ZX36" s="21"/>
      <c r="ZY36" s="21"/>
      <c r="ZZ36" s="21"/>
      <c r="AAA36" s="21"/>
      <c r="AAB36" s="21"/>
      <c r="AAC36" s="21"/>
      <c r="AAD36" s="21"/>
      <c r="AAE36" s="21"/>
      <c r="AAF36" s="21"/>
      <c r="AAG36" s="21"/>
      <c r="AAH36" s="21"/>
      <c r="AAI36" s="21"/>
      <c r="AAJ36" s="21"/>
      <c r="AAK36" s="21"/>
      <c r="AAL36" s="21"/>
      <c r="AAM36" s="21"/>
      <c r="AAN36" s="21"/>
      <c r="AAO36" s="21"/>
      <c r="AAP36" s="21"/>
      <c r="AAQ36" s="21"/>
      <c r="AAR36" s="21"/>
      <c r="AAS36" s="21"/>
      <c r="AAT36" s="21"/>
      <c r="AAU36" s="21"/>
      <c r="AAV36" s="21"/>
      <c r="AAW36" s="21"/>
      <c r="AAX36" s="21"/>
      <c r="AAY36" s="21"/>
      <c r="AAZ36" s="21"/>
      <c r="ABA36" s="21"/>
      <c r="ABB36" s="21"/>
      <c r="ABC36" s="21"/>
      <c r="ABD36" s="21"/>
      <c r="ABE36" s="21"/>
      <c r="ABF36" s="21"/>
      <c r="ABG36" s="21"/>
      <c r="ABH36" s="21"/>
      <c r="ABI36" s="21"/>
      <c r="ABJ36" s="21"/>
      <c r="ABK36" s="21"/>
      <c r="ABL36" s="21"/>
      <c r="ABM36" s="21"/>
      <c r="ABN36" s="21"/>
      <c r="ABO36" s="21"/>
      <c r="ABP36" s="21"/>
      <c r="ABQ36" s="21"/>
      <c r="ABR36" s="21"/>
      <c r="ABS36" s="21"/>
      <c r="ABT36" s="21"/>
      <c r="ABU36" s="21"/>
      <c r="ABV36" s="21"/>
      <c r="ABW36" s="21"/>
      <c r="ABX36" s="21"/>
      <c r="ABY36" s="21"/>
      <c r="ABZ36" s="21"/>
      <c r="ACA36" s="21"/>
      <c r="ACB36" s="21"/>
      <c r="ACC36" s="21"/>
      <c r="ACD36" s="21"/>
      <c r="ACE36" s="21"/>
      <c r="ACF36" s="21"/>
      <c r="ACG36" s="21"/>
      <c r="ACH36" s="21"/>
      <c r="ACI36" s="21"/>
      <c r="ACJ36" s="21"/>
      <c r="ACK36" s="21"/>
      <c r="ACL36" s="21"/>
      <c r="ACM36" s="21"/>
      <c r="ACN36" s="21"/>
      <c r="ACO36" s="21"/>
      <c r="ACP36" s="21"/>
      <c r="ACQ36" s="21"/>
      <c r="ACR36" s="21"/>
      <c r="ACS36" s="21"/>
      <c r="ACT36" s="21"/>
      <c r="ACU36" s="21"/>
      <c r="ACV36" s="21"/>
      <c r="ACW36" s="21"/>
      <c r="ACX36" s="21"/>
      <c r="ACY36" s="21"/>
      <c r="ACZ36" s="21"/>
      <c r="ADA36" s="21"/>
      <c r="ADB36" s="21"/>
      <c r="ADC36" s="21"/>
      <c r="ADD36" s="21"/>
      <c r="ADE36" s="21"/>
      <c r="ADF36" s="21"/>
      <c r="ADG36" s="21"/>
      <c r="ADH36" s="21"/>
      <c r="ADI36" s="21"/>
      <c r="ADJ36" s="21"/>
      <c r="ADK36" s="21"/>
      <c r="ADL36" s="21"/>
      <c r="ADM36" s="21"/>
      <c r="ADN36" s="21"/>
      <c r="ADO36" s="21"/>
      <c r="ADP36" s="21"/>
      <c r="ADQ36" s="21"/>
      <c r="ADR36" s="21"/>
      <c r="ADS36" s="21"/>
      <c r="ADT36" s="21"/>
      <c r="ADU36" s="21"/>
      <c r="ADV36" s="21"/>
      <c r="ADW36" s="21"/>
      <c r="ADX36" s="21"/>
      <c r="ADY36" s="21"/>
      <c r="ADZ36" s="21"/>
      <c r="AEA36" s="21"/>
      <c r="AEB36" s="21"/>
      <c r="AEC36" s="21"/>
      <c r="AED36" s="21"/>
      <c r="AEE36" s="21"/>
      <c r="AEF36" s="21"/>
      <c r="AEG36" s="21"/>
      <c r="AEH36" s="21"/>
      <c r="AEI36" s="21"/>
      <c r="AEJ36" s="21"/>
      <c r="AEK36" s="21"/>
      <c r="AEL36" s="21"/>
      <c r="AEM36" s="21"/>
      <c r="AEN36" s="21"/>
      <c r="AEO36" s="21"/>
      <c r="AEP36" s="21"/>
      <c r="AEQ36" s="21"/>
      <c r="AER36" s="21"/>
      <c r="AES36" s="21"/>
      <c r="AET36" s="21"/>
      <c r="AEU36" s="21"/>
      <c r="AEV36" s="21"/>
      <c r="AEW36" s="21"/>
      <c r="AEX36" s="21"/>
      <c r="AEY36" s="21"/>
      <c r="AEZ36" s="21"/>
      <c r="AFA36" s="21"/>
      <c r="AFB36" s="21"/>
      <c r="AFC36" s="21"/>
      <c r="AFD36" s="21"/>
      <c r="AFE36" s="21"/>
      <c r="AFF36" s="21"/>
      <c r="AFG36" s="21"/>
      <c r="AFH36" s="21"/>
      <c r="AFI36" s="21"/>
      <c r="AFJ36" s="21"/>
      <c r="AFK36" s="21"/>
      <c r="AFL36" s="21"/>
      <c r="AFM36" s="21"/>
      <c r="AFN36" s="21"/>
      <c r="AFO36" s="21"/>
      <c r="AFP36" s="21"/>
      <c r="AFQ36" s="21"/>
      <c r="AFR36" s="21"/>
      <c r="AFS36" s="21"/>
      <c r="AFT36" s="21"/>
      <c r="AFU36" s="21"/>
      <c r="AFV36" s="21"/>
      <c r="AFW36" s="21"/>
      <c r="AFX36" s="21"/>
      <c r="AFY36" s="21"/>
      <c r="AFZ36" s="21"/>
      <c r="AGA36" s="21"/>
      <c r="AGB36" s="21"/>
      <c r="AGC36" s="21"/>
      <c r="AGD36" s="21"/>
      <c r="AGE36" s="21"/>
      <c r="AGF36" s="21"/>
      <c r="AGG36" s="21"/>
      <c r="AGH36" s="21"/>
      <c r="AGI36" s="21"/>
      <c r="AGJ36" s="21"/>
      <c r="AGK36" s="21"/>
      <c r="AGL36" s="21"/>
      <c r="AGM36" s="21"/>
      <c r="AGN36" s="21"/>
      <c r="AGO36" s="21"/>
      <c r="AGP36" s="21"/>
      <c r="AGQ36" s="21"/>
      <c r="AGR36" s="21"/>
      <c r="AGS36" s="21"/>
      <c r="AGT36" s="21"/>
      <c r="AGU36" s="21"/>
      <c r="AGV36" s="21"/>
      <c r="AGW36" s="21"/>
      <c r="AGX36" s="21"/>
      <c r="AGY36" s="21"/>
      <c r="AGZ36" s="21"/>
      <c r="AHA36" s="21"/>
      <c r="AHB36" s="21"/>
      <c r="AHC36" s="21"/>
      <c r="AHD36" s="21"/>
      <c r="AHE36" s="21"/>
      <c r="AHF36" s="21"/>
      <c r="AHG36" s="21"/>
      <c r="AHH36" s="21"/>
      <c r="AHI36" s="21"/>
      <c r="AHJ36" s="21"/>
      <c r="AHK36" s="21"/>
      <c r="AHL36" s="21"/>
      <c r="AHM36" s="21"/>
      <c r="AHN36" s="21"/>
      <c r="AHO36" s="21"/>
      <c r="AHP36" s="21"/>
      <c r="AHQ36" s="21"/>
      <c r="AHR36" s="21"/>
      <c r="AHS36" s="21"/>
      <c r="AHT36" s="21"/>
      <c r="AHU36" s="21"/>
      <c r="AHV36" s="21"/>
      <c r="AHW36" s="21"/>
      <c r="AHX36" s="21"/>
      <c r="AHY36" s="21"/>
      <c r="AHZ36" s="21"/>
      <c r="AIA36" s="21"/>
      <c r="AIB36" s="21"/>
      <c r="AIC36" s="21"/>
      <c r="AID36" s="21"/>
      <c r="AIE36" s="21"/>
      <c r="AIF36" s="21"/>
      <c r="AIG36" s="21"/>
      <c r="AIH36" s="21"/>
      <c r="AII36" s="21"/>
      <c r="AIJ36" s="21"/>
      <c r="AIK36" s="21"/>
      <c r="AIL36" s="21"/>
      <c r="AIM36" s="21"/>
      <c r="AIN36" s="21"/>
      <c r="AIO36" s="21"/>
      <c r="AIP36" s="21"/>
      <c r="AIQ36" s="21"/>
      <c r="AIR36" s="21"/>
      <c r="AIS36" s="21"/>
      <c r="AIT36" s="21"/>
      <c r="AIU36" s="21"/>
      <c r="AIV36" s="21"/>
      <c r="AIW36" s="21"/>
      <c r="AIX36" s="21"/>
      <c r="AIY36" s="21"/>
      <c r="AIZ36" s="21"/>
      <c r="AJA36" s="21"/>
      <c r="AJB36" s="21"/>
      <c r="AJC36" s="21"/>
      <c r="AJD36" s="21"/>
      <c r="AJE36" s="21"/>
      <c r="AJF36" s="21"/>
      <c r="AJG36" s="21"/>
      <c r="AJH36" s="21"/>
      <c r="AJI36" s="21"/>
      <c r="AJJ36" s="21"/>
      <c r="AJK36" s="21"/>
      <c r="AJL36" s="21"/>
      <c r="AJM36" s="21"/>
      <c r="AJN36" s="21"/>
      <c r="AJO36" s="21"/>
      <c r="AJP36" s="21"/>
      <c r="AJQ36" s="21"/>
      <c r="AJR36" s="21"/>
      <c r="AJS36" s="21"/>
      <c r="AJT36" s="21"/>
      <c r="AJU36" s="21"/>
      <c r="AJV36" s="21"/>
      <c r="AJW36" s="21"/>
      <c r="AJX36" s="21"/>
      <c r="AJY36" s="21"/>
      <c r="AJZ36" s="21"/>
      <c r="AKA36" s="21"/>
      <c r="AKB36" s="21"/>
      <c r="AKC36" s="21"/>
      <c r="AKD36" s="21"/>
      <c r="AKE36" s="21"/>
      <c r="AKF36" s="21"/>
      <c r="AKG36" s="21"/>
      <c r="AKH36" s="21"/>
      <c r="AKI36" s="21"/>
      <c r="AKJ36" s="21"/>
      <c r="AKK36" s="21"/>
      <c r="AKL36" s="21"/>
      <c r="AKM36" s="21"/>
      <c r="AKN36" s="21"/>
      <c r="AKO36" s="21"/>
      <c r="AKP36" s="21"/>
      <c r="AKQ36" s="21"/>
      <c r="AKR36" s="21"/>
      <c r="AKS36" s="21"/>
      <c r="AKT36" s="21"/>
      <c r="AKU36" s="21"/>
      <c r="AKV36" s="21"/>
      <c r="AKW36" s="21"/>
      <c r="AKX36" s="21"/>
      <c r="AKY36" s="21"/>
      <c r="AKZ36" s="21"/>
      <c r="ALA36" s="21"/>
      <c r="ALB36" s="21"/>
      <c r="ALC36" s="21"/>
      <c r="ALD36" s="21"/>
      <c r="ALE36" s="21"/>
      <c r="ALF36" s="21"/>
      <c r="ALG36" s="21"/>
      <c r="ALH36" s="21"/>
      <c r="ALI36" s="21"/>
      <c r="ALJ36" s="21"/>
      <c r="ALK36" s="21"/>
      <c r="ALL36" s="21"/>
      <c r="ALM36" s="21"/>
      <c r="ALN36" s="21"/>
      <c r="ALO36" s="21"/>
      <c r="ALP36" s="21"/>
      <c r="ALQ36" s="21"/>
      <c r="ALR36" s="21"/>
      <c r="ALS36" s="21"/>
      <c r="ALT36" s="21"/>
      <c r="ALU36" s="21"/>
      <c r="ALV36" s="21"/>
      <c r="ALW36" s="21"/>
      <c r="ALX36" s="21"/>
      <c r="ALY36" s="21"/>
      <c r="ALZ36" s="21"/>
      <c r="AMA36" s="21"/>
      <c r="AMB36" s="21"/>
      <c r="AMC36" s="21"/>
      <c r="AMD36" s="21"/>
      <c r="AME36" s="21"/>
      <c r="AMF36" s="21"/>
      <c r="AMG36" s="21"/>
      <c r="AMH36" s="21"/>
      <c r="AMI36" s="21"/>
      <c r="AMJ36" s="21"/>
      <c r="AMK36" s="21"/>
    </row>
    <row r="37" spans="1:1025" s="22" customFormat="1" ht="15.75" x14ac:dyDescent="0.25">
      <c r="A37" s="281" t="s">
        <v>216</v>
      </c>
      <c r="B37" s="17" t="s">
        <v>250</v>
      </c>
      <c r="C37" s="154"/>
      <c r="D37" s="154"/>
      <c r="E37" s="154"/>
      <c r="F37" s="154"/>
      <c r="G37" s="154"/>
      <c r="H37" s="155"/>
      <c r="I37" s="155"/>
      <c r="J37" s="116"/>
      <c r="K37" s="116"/>
      <c r="L37" s="120"/>
      <c r="M37" s="120"/>
      <c r="N37" s="156"/>
      <c r="O37" s="120"/>
      <c r="P37" s="120"/>
      <c r="Q37" s="120"/>
      <c r="R37" s="120"/>
      <c r="S37" s="120"/>
      <c r="T37" s="157"/>
      <c r="U37" s="157"/>
      <c r="V37" s="157"/>
      <c r="W37" s="157"/>
      <c r="X37" s="18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  <c r="IX37" s="21"/>
      <c r="IY37" s="21"/>
      <c r="IZ37" s="21"/>
      <c r="JA37" s="21"/>
      <c r="JB37" s="21"/>
      <c r="JC37" s="21"/>
      <c r="JD37" s="21"/>
      <c r="JE37" s="21"/>
      <c r="JF37" s="21"/>
      <c r="JG37" s="21"/>
      <c r="JH37" s="21"/>
      <c r="JI37" s="21"/>
      <c r="JJ37" s="21"/>
      <c r="JK37" s="21"/>
      <c r="JL37" s="21"/>
      <c r="JM37" s="21"/>
      <c r="JN37" s="21"/>
      <c r="JO37" s="21"/>
      <c r="JP37" s="21"/>
      <c r="JQ37" s="21"/>
      <c r="JR37" s="21"/>
      <c r="JS37" s="21"/>
      <c r="JT37" s="21"/>
      <c r="JU37" s="21"/>
      <c r="JV37" s="21"/>
      <c r="JW37" s="21"/>
      <c r="JX37" s="21"/>
      <c r="JY37" s="21"/>
      <c r="JZ37" s="21"/>
      <c r="KA37" s="21"/>
      <c r="KB37" s="21"/>
      <c r="KC37" s="21"/>
      <c r="KD37" s="21"/>
      <c r="KE37" s="21"/>
      <c r="KF37" s="21"/>
      <c r="KG37" s="21"/>
      <c r="KH37" s="21"/>
      <c r="KI37" s="21"/>
      <c r="KJ37" s="21"/>
      <c r="KK37" s="21"/>
      <c r="KL37" s="21"/>
      <c r="KM37" s="21"/>
      <c r="KN37" s="21"/>
      <c r="KO37" s="21"/>
      <c r="KP37" s="21"/>
      <c r="KQ37" s="21"/>
      <c r="KR37" s="21"/>
      <c r="KS37" s="21"/>
      <c r="KT37" s="21"/>
      <c r="KU37" s="21"/>
      <c r="KV37" s="21"/>
      <c r="KW37" s="21"/>
      <c r="KX37" s="21"/>
      <c r="KY37" s="21"/>
      <c r="KZ37" s="21"/>
      <c r="LA37" s="21"/>
      <c r="LB37" s="21"/>
      <c r="LC37" s="21"/>
      <c r="LD37" s="21"/>
      <c r="LE37" s="21"/>
      <c r="LF37" s="21"/>
      <c r="LG37" s="21"/>
      <c r="LH37" s="21"/>
      <c r="LI37" s="21"/>
      <c r="LJ37" s="21"/>
      <c r="LK37" s="21"/>
      <c r="LL37" s="21"/>
      <c r="LM37" s="21"/>
      <c r="LN37" s="21"/>
      <c r="LO37" s="21"/>
      <c r="LP37" s="21"/>
      <c r="LQ37" s="21"/>
      <c r="LR37" s="21"/>
      <c r="LS37" s="21"/>
      <c r="LT37" s="21"/>
      <c r="LU37" s="21"/>
      <c r="LV37" s="21"/>
      <c r="LW37" s="21"/>
      <c r="LX37" s="21"/>
      <c r="LY37" s="21"/>
      <c r="LZ37" s="21"/>
      <c r="MA37" s="21"/>
      <c r="MB37" s="21"/>
      <c r="MC37" s="21"/>
      <c r="MD37" s="21"/>
      <c r="ME37" s="21"/>
      <c r="MF37" s="21"/>
      <c r="MG37" s="21"/>
      <c r="MH37" s="21"/>
      <c r="MI37" s="21"/>
      <c r="MJ37" s="21"/>
      <c r="MK37" s="21"/>
      <c r="ML37" s="21"/>
      <c r="MM37" s="21"/>
      <c r="MN37" s="21"/>
      <c r="MO37" s="21"/>
      <c r="MP37" s="21"/>
      <c r="MQ37" s="21"/>
      <c r="MR37" s="21"/>
      <c r="MS37" s="21"/>
      <c r="MT37" s="21"/>
      <c r="MU37" s="21"/>
      <c r="MV37" s="21"/>
      <c r="MW37" s="21"/>
      <c r="MX37" s="21"/>
      <c r="MY37" s="21"/>
      <c r="MZ37" s="21"/>
      <c r="NA37" s="21"/>
      <c r="NB37" s="21"/>
      <c r="NC37" s="21"/>
      <c r="ND37" s="21"/>
      <c r="NE37" s="21"/>
      <c r="NF37" s="21"/>
      <c r="NG37" s="21"/>
      <c r="NH37" s="21"/>
      <c r="NI37" s="21"/>
      <c r="NJ37" s="21"/>
      <c r="NK37" s="21"/>
      <c r="NL37" s="21"/>
      <c r="NM37" s="21"/>
      <c r="NN37" s="21"/>
      <c r="NO37" s="21"/>
      <c r="NP37" s="21"/>
      <c r="NQ37" s="21"/>
      <c r="NR37" s="21"/>
      <c r="NS37" s="21"/>
      <c r="NT37" s="21"/>
      <c r="NU37" s="21"/>
      <c r="NV37" s="21"/>
      <c r="NW37" s="21"/>
      <c r="NX37" s="21"/>
      <c r="NY37" s="21"/>
      <c r="NZ37" s="21"/>
      <c r="OA37" s="21"/>
      <c r="OB37" s="21"/>
      <c r="OC37" s="21"/>
      <c r="OD37" s="21"/>
      <c r="OE37" s="21"/>
      <c r="OF37" s="21"/>
      <c r="OG37" s="21"/>
      <c r="OH37" s="21"/>
      <c r="OI37" s="21"/>
      <c r="OJ37" s="21"/>
      <c r="OK37" s="21"/>
      <c r="OL37" s="21"/>
      <c r="OM37" s="21"/>
      <c r="ON37" s="21"/>
      <c r="OO37" s="21"/>
      <c r="OP37" s="21"/>
      <c r="OQ37" s="21"/>
      <c r="OR37" s="21"/>
      <c r="OS37" s="21"/>
      <c r="OT37" s="21"/>
      <c r="OU37" s="21"/>
      <c r="OV37" s="21"/>
      <c r="OW37" s="21"/>
      <c r="OX37" s="21"/>
      <c r="OY37" s="21"/>
      <c r="OZ37" s="21"/>
      <c r="PA37" s="21"/>
      <c r="PB37" s="21"/>
      <c r="PC37" s="21"/>
      <c r="PD37" s="21"/>
      <c r="PE37" s="21"/>
      <c r="PF37" s="21"/>
      <c r="PG37" s="21"/>
      <c r="PH37" s="21"/>
      <c r="PI37" s="21"/>
      <c r="PJ37" s="21"/>
      <c r="PK37" s="21"/>
      <c r="PL37" s="21"/>
      <c r="PM37" s="21"/>
      <c r="PN37" s="21"/>
      <c r="PO37" s="21"/>
      <c r="PP37" s="21"/>
      <c r="PQ37" s="21"/>
      <c r="PR37" s="21"/>
      <c r="PS37" s="21"/>
      <c r="PT37" s="21"/>
      <c r="PU37" s="21"/>
      <c r="PV37" s="21"/>
      <c r="PW37" s="21"/>
      <c r="PX37" s="21"/>
      <c r="PY37" s="21"/>
      <c r="PZ37" s="21"/>
      <c r="QA37" s="21"/>
      <c r="QB37" s="21"/>
      <c r="QC37" s="21"/>
      <c r="QD37" s="21"/>
      <c r="QE37" s="21"/>
      <c r="QF37" s="21"/>
      <c r="QG37" s="21"/>
      <c r="QH37" s="21"/>
      <c r="QI37" s="21"/>
      <c r="QJ37" s="21"/>
      <c r="QK37" s="21"/>
      <c r="QL37" s="21"/>
      <c r="QM37" s="21"/>
      <c r="QN37" s="21"/>
      <c r="QO37" s="21"/>
      <c r="QP37" s="21"/>
      <c r="QQ37" s="21"/>
      <c r="QR37" s="21"/>
      <c r="QS37" s="21"/>
      <c r="QT37" s="21"/>
      <c r="QU37" s="21"/>
      <c r="QV37" s="21"/>
      <c r="QW37" s="21"/>
      <c r="QX37" s="21"/>
      <c r="QY37" s="21"/>
      <c r="QZ37" s="21"/>
      <c r="RA37" s="21"/>
      <c r="RB37" s="21"/>
      <c r="RC37" s="21"/>
      <c r="RD37" s="21"/>
      <c r="RE37" s="21"/>
      <c r="RF37" s="21"/>
      <c r="RG37" s="21"/>
      <c r="RH37" s="21"/>
      <c r="RI37" s="21"/>
      <c r="RJ37" s="21"/>
      <c r="RK37" s="21"/>
      <c r="RL37" s="21"/>
      <c r="RM37" s="21"/>
      <c r="RN37" s="21"/>
      <c r="RO37" s="21"/>
      <c r="RP37" s="21"/>
      <c r="RQ37" s="21"/>
      <c r="RR37" s="21"/>
      <c r="RS37" s="21"/>
      <c r="RT37" s="21"/>
      <c r="RU37" s="21"/>
      <c r="RV37" s="21"/>
      <c r="RW37" s="21"/>
      <c r="RX37" s="21"/>
      <c r="RY37" s="21"/>
      <c r="RZ37" s="21"/>
      <c r="SA37" s="21"/>
      <c r="SB37" s="21"/>
      <c r="SC37" s="21"/>
      <c r="SD37" s="21"/>
      <c r="SE37" s="21"/>
      <c r="SF37" s="21"/>
      <c r="SG37" s="21"/>
      <c r="SH37" s="21"/>
      <c r="SI37" s="21"/>
      <c r="SJ37" s="21"/>
      <c r="SK37" s="21"/>
      <c r="SL37" s="21"/>
      <c r="SM37" s="21"/>
      <c r="SN37" s="21"/>
      <c r="SO37" s="21"/>
      <c r="SP37" s="21"/>
      <c r="SQ37" s="21"/>
      <c r="SR37" s="21"/>
      <c r="SS37" s="21"/>
      <c r="ST37" s="21"/>
      <c r="SU37" s="21"/>
      <c r="SV37" s="21"/>
      <c r="SW37" s="21"/>
      <c r="SX37" s="21"/>
      <c r="SY37" s="21"/>
      <c r="SZ37" s="21"/>
      <c r="TA37" s="21"/>
      <c r="TB37" s="21"/>
      <c r="TC37" s="21"/>
      <c r="TD37" s="21"/>
      <c r="TE37" s="21"/>
      <c r="TF37" s="21"/>
      <c r="TG37" s="21"/>
      <c r="TH37" s="21"/>
      <c r="TI37" s="21"/>
      <c r="TJ37" s="21"/>
      <c r="TK37" s="21"/>
      <c r="TL37" s="21"/>
      <c r="TM37" s="21"/>
      <c r="TN37" s="21"/>
      <c r="TO37" s="21"/>
      <c r="TP37" s="21"/>
      <c r="TQ37" s="21"/>
      <c r="TR37" s="21"/>
      <c r="TS37" s="21"/>
      <c r="TT37" s="21"/>
      <c r="TU37" s="21"/>
      <c r="TV37" s="21"/>
      <c r="TW37" s="21"/>
      <c r="TX37" s="21"/>
      <c r="TY37" s="21"/>
      <c r="TZ37" s="21"/>
      <c r="UA37" s="21"/>
      <c r="UB37" s="21"/>
      <c r="UC37" s="21"/>
      <c r="UD37" s="21"/>
      <c r="UE37" s="21"/>
      <c r="UF37" s="21"/>
      <c r="UG37" s="21"/>
      <c r="UH37" s="21"/>
      <c r="UI37" s="21"/>
      <c r="UJ37" s="21"/>
      <c r="UK37" s="21"/>
      <c r="UL37" s="21"/>
      <c r="UM37" s="21"/>
      <c r="UN37" s="21"/>
      <c r="UO37" s="21"/>
      <c r="UP37" s="21"/>
      <c r="UQ37" s="21"/>
      <c r="UR37" s="21"/>
      <c r="US37" s="21"/>
      <c r="UT37" s="21"/>
      <c r="UU37" s="21"/>
      <c r="UV37" s="21"/>
      <c r="UW37" s="21"/>
      <c r="UX37" s="21"/>
      <c r="UY37" s="21"/>
      <c r="UZ37" s="21"/>
      <c r="VA37" s="21"/>
      <c r="VB37" s="21"/>
      <c r="VC37" s="21"/>
      <c r="VD37" s="21"/>
      <c r="VE37" s="21"/>
      <c r="VF37" s="21"/>
      <c r="VG37" s="21"/>
      <c r="VH37" s="21"/>
      <c r="VI37" s="21"/>
      <c r="VJ37" s="21"/>
      <c r="VK37" s="21"/>
      <c r="VL37" s="21"/>
      <c r="VM37" s="21"/>
      <c r="VN37" s="21"/>
      <c r="VO37" s="21"/>
      <c r="VP37" s="21"/>
      <c r="VQ37" s="21"/>
      <c r="VR37" s="21"/>
      <c r="VS37" s="21"/>
      <c r="VT37" s="21"/>
      <c r="VU37" s="21"/>
      <c r="VV37" s="21"/>
      <c r="VW37" s="21"/>
      <c r="VX37" s="21"/>
      <c r="VY37" s="21"/>
      <c r="VZ37" s="21"/>
      <c r="WA37" s="21"/>
      <c r="WB37" s="21"/>
      <c r="WC37" s="21"/>
      <c r="WD37" s="21"/>
      <c r="WE37" s="21"/>
      <c r="WF37" s="21"/>
      <c r="WG37" s="21"/>
      <c r="WH37" s="21"/>
      <c r="WI37" s="21"/>
      <c r="WJ37" s="21"/>
      <c r="WK37" s="21"/>
      <c r="WL37" s="21"/>
      <c r="WM37" s="21"/>
      <c r="WN37" s="21"/>
      <c r="WO37" s="21"/>
      <c r="WP37" s="21"/>
      <c r="WQ37" s="21"/>
      <c r="WR37" s="21"/>
      <c r="WS37" s="21"/>
      <c r="WT37" s="21"/>
      <c r="WU37" s="21"/>
      <c r="WV37" s="21"/>
      <c r="WW37" s="21"/>
      <c r="WX37" s="21"/>
      <c r="WY37" s="21"/>
      <c r="WZ37" s="21"/>
      <c r="XA37" s="21"/>
      <c r="XB37" s="21"/>
      <c r="XC37" s="21"/>
      <c r="XD37" s="21"/>
      <c r="XE37" s="21"/>
      <c r="XF37" s="21"/>
      <c r="XG37" s="21"/>
      <c r="XH37" s="21"/>
      <c r="XI37" s="21"/>
      <c r="XJ37" s="21"/>
      <c r="XK37" s="21"/>
      <c r="XL37" s="21"/>
      <c r="XM37" s="21"/>
      <c r="XN37" s="21"/>
      <c r="XO37" s="21"/>
      <c r="XP37" s="21"/>
      <c r="XQ37" s="21"/>
      <c r="XR37" s="21"/>
      <c r="XS37" s="21"/>
      <c r="XT37" s="21"/>
      <c r="XU37" s="21"/>
      <c r="XV37" s="21"/>
      <c r="XW37" s="21"/>
      <c r="XX37" s="21"/>
      <c r="XY37" s="21"/>
      <c r="XZ37" s="21"/>
      <c r="YA37" s="21"/>
      <c r="YB37" s="21"/>
      <c r="YC37" s="21"/>
      <c r="YD37" s="21"/>
      <c r="YE37" s="21"/>
      <c r="YF37" s="21"/>
      <c r="YG37" s="21"/>
      <c r="YH37" s="21"/>
      <c r="YI37" s="21"/>
      <c r="YJ37" s="21"/>
      <c r="YK37" s="21"/>
      <c r="YL37" s="21"/>
      <c r="YM37" s="21"/>
      <c r="YN37" s="21"/>
      <c r="YO37" s="21"/>
      <c r="YP37" s="21"/>
      <c r="YQ37" s="21"/>
      <c r="YR37" s="21"/>
      <c r="YS37" s="21"/>
      <c r="YT37" s="21"/>
      <c r="YU37" s="21"/>
      <c r="YV37" s="21"/>
      <c r="YW37" s="21"/>
      <c r="YX37" s="21"/>
      <c r="YY37" s="21"/>
      <c r="YZ37" s="21"/>
      <c r="ZA37" s="21"/>
      <c r="ZB37" s="21"/>
      <c r="ZC37" s="21"/>
      <c r="ZD37" s="21"/>
      <c r="ZE37" s="21"/>
      <c r="ZF37" s="21"/>
      <c r="ZG37" s="21"/>
      <c r="ZH37" s="21"/>
      <c r="ZI37" s="21"/>
      <c r="ZJ37" s="21"/>
      <c r="ZK37" s="21"/>
      <c r="ZL37" s="21"/>
      <c r="ZM37" s="21"/>
      <c r="ZN37" s="21"/>
      <c r="ZO37" s="21"/>
      <c r="ZP37" s="21"/>
      <c r="ZQ37" s="21"/>
      <c r="ZR37" s="21"/>
      <c r="ZS37" s="21"/>
      <c r="ZT37" s="21"/>
      <c r="ZU37" s="21"/>
      <c r="ZV37" s="21"/>
      <c r="ZW37" s="21"/>
      <c r="ZX37" s="21"/>
      <c r="ZY37" s="21"/>
      <c r="ZZ37" s="21"/>
      <c r="AAA37" s="21"/>
      <c r="AAB37" s="21"/>
      <c r="AAC37" s="21"/>
      <c r="AAD37" s="21"/>
      <c r="AAE37" s="21"/>
      <c r="AAF37" s="21"/>
      <c r="AAG37" s="21"/>
      <c r="AAH37" s="21"/>
      <c r="AAI37" s="21"/>
      <c r="AAJ37" s="21"/>
      <c r="AAK37" s="21"/>
      <c r="AAL37" s="21"/>
      <c r="AAM37" s="21"/>
      <c r="AAN37" s="21"/>
      <c r="AAO37" s="21"/>
      <c r="AAP37" s="21"/>
      <c r="AAQ37" s="21"/>
      <c r="AAR37" s="21"/>
      <c r="AAS37" s="21"/>
      <c r="AAT37" s="21"/>
      <c r="AAU37" s="21"/>
      <c r="AAV37" s="21"/>
      <c r="AAW37" s="21"/>
      <c r="AAX37" s="21"/>
      <c r="AAY37" s="21"/>
      <c r="AAZ37" s="21"/>
      <c r="ABA37" s="21"/>
      <c r="ABB37" s="21"/>
      <c r="ABC37" s="21"/>
      <c r="ABD37" s="21"/>
      <c r="ABE37" s="21"/>
      <c r="ABF37" s="21"/>
      <c r="ABG37" s="21"/>
      <c r="ABH37" s="21"/>
      <c r="ABI37" s="21"/>
      <c r="ABJ37" s="21"/>
      <c r="ABK37" s="21"/>
      <c r="ABL37" s="21"/>
      <c r="ABM37" s="21"/>
      <c r="ABN37" s="21"/>
      <c r="ABO37" s="21"/>
      <c r="ABP37" s="21"/>
      <c r="ABQ37" s="21"/>
      <c r="ABR37" s="21"/>
      <c r="ABS37" s="21"/>
      <c r="ABT37" s="21"/>
      <c r="ABU37" s="21"/>
      <c r="ABV37" s="21"/>
      <c r="ABW37" s="21"/>
      <c r="ABX37" s="21"/>
      <c r="ABY37" s="21"/>
      <c r="ABZ37" s="21"/>
      <c r="ACA37" s="21"/>
      <c r="ACB37" s="21"/>
      <c r="ACC37" s="21"/>
      <c r="ACD37" s="21"/>
      <c r="ACE37" s="21"/>
      <c r="ACF37" s="21"/>
      <c r="ACG37" s="21"/>
      <c r="ACH37" s="21"/>
      <c r="ACI37" s="21"/>
      <c r="ACJ37" s="21"/>
      <c r="ACK37" s="21"/>
      <c r="ACL37" s="21"/>
      <c r="ACM37" s="21"/>
      <c r="ACN37" s="21"/>
      <c r="ACO37" s="21"/>
      <c r="ACP37" s="21"/>
      <c r="ACQ37" s="21"/>
      <c r="ACR37" s="21"/>
      <c r="ACS37" s="21"/>
      <c r="ACT37" s="21"/>
      <c r="ACU37" s="21"/>
      <c r="ACV37" s="21"/>
      <c r="ACW37" s="21"/>
      <c r="ACX37" s="21"/>
      <c r="ACY37" s="21"/>
      <c r="ACZ37" s="21"/>
      <c r="ADA37" s="21"/>
      <c r="ADB37" s="21"/>
      <c r="ADC37" s="21"/>
      <c r="ADD37" s="21"/>
      <c r="ADE37" s="21"/>
      <c r="ADF37" s="21"/>
      <c r="ADG37" s="21"/>
      <c r="ADH37" s="21"/>
      <c r="ADI37" s="21"/>
      <c r="ADJ37" s="21"/>
      <c r="ADK37" s="21"/>
      <c r="ADL37" s="21"/>
      <c r="ADM37" s="21"/>
      <c r="ADN37" s="21"/>
      <c r="ADO37" s="21"/>
      <c r="ADP37" s="21"/>
      <c r="ADQ37" s="21"/>
      <c r="ADR37" s="21"/>
      <c r="ADS37" s="21"/>
      <c r="ADT37" s="21"/>
      <c r="ADU37" s="21"/>
      <c r="ADV37" s="21"/>
      <c r="ADW37" s="21"/>
      <c r="ADX37" s="21"/>
      <c r="ADY37" s="21"/>
      <c r="ADZ37" s="21"/>
      <c r="AEA37" s="21"/>
      <c r="AEB37" s="21"/>
      <c r="AEC37" s="21"/>
      <c r="AED37" s="21"/>
      <c r="AEE37" s="21"/>
      <c r="AEF37" s="21"/>
      <c r="AEG37" s="21"/>
      <c r="AEH37" s="21"/>
      <c r="AEI37" s="21"/>
      <c r="AEJ37" s="21"/>
      <c r="AEK37" s="21"/>
      <c r="AEL37" s="21"/>
      <c r="AEM37" s="21"/>
      <c r="AEN37" s="21"/>
      <c r="AEO37" s="21"/>
      <c r="AEP37" s="21"/>
      <c r="AEQ37" s="21"/>
      <c r="AER37" s="21"/>
      <c r="AES37" s="21"/>
      <c r="AET37" s="21"/>
      <c r="AEU37" s="21"/>
      <c r="AEV37" s="21"/>
      <c r="AEW37" s="21"/>
      <c r="AEX37" s="21"/>
      <c r="AEY37" s="21"/>
      <c r="AEZ37" s="21"/>
      <c r="AFA37" s="21"/>
      <c r="AFB37" s="21"/>
      <c r="AFC37" s="21"/>
      <c r="AFD37" s="21"/>
      <c r="AFE37" s="21"/>
      <c r="AFF37" s="21"/>
      <c r="AFG37" s="21"/>
      <c r="AFH37" s="21"/>
      <c r="AFI37" s="21"/>
      <c r="AFJ37" s="21"/>
      <c r="AFK37" s="21"/>
      <c r="AFL37" s="21"/>
      <c r="AFM37" s="21"/>
      <c r="AFN37" s="21"/>
      <c r="AFO37" s="21"/>
      <c r="AFP37" s="21"/>
      <c r="AFQ37" s="21"/>
      <c r="AFR37" s="21"/>
      <c r="AFS37" s="21"/>
      <c r="AFT37" s="21"/>
      <c r="AFU37" s="21"/>
      <c r="AFV37" s="21"/>
      <c r="AFW37" s="21"/>
      <c r="AFX37" s="21"/>
      <c r="AFY37" s="21"/>
      <c r="AFZ37" s="21"/>
      <c r="AGA37" s="21"/>
      <c r="AGB37" s="21"/>
      <c r="AGC37" s="21"/>
      <c r="AGD37" s="21"/>
      <c r="AGE37" s="21"/>
      <c r="AGF37" s="21"/>
      <c r="AGG37" s="21"/>
      <c r="AGH37" s="21"/>
      <c r="AGI37" s="21"/>
      <c r="AGJ37" s="21"/>
      <c r="AGK37" s="21"/>
      <c r="AGL37" s="21"/>
      <c r="AGM37" s="21"/>
      <c r="AGN37" s="21"/>
      <c r="AGO37" s="21"/>
      <c r="AGP37" s="21"/>
      <c r="AGQ37" s="21"/>
      <c r="AGR37" s="21"/>
      <c r="AGS37" s="21"/>
      <c r="AGT37" s="21"/>
      <c r="AGU37" s="21"/>
      <c r="AGV37" s="21"/>
      <c r="AGW37" s="21"/>
      <c r="AGX37" s="21"/>
      <c r="AGY37" s="21"/>
      <c r="AGZ37" s="21"/>
      <c r="AHA37" s="21"/>
      <c r="AHB37" s="21"/>
      <c r="AHC37" s="21"/>
      <c r="AHD37" s="21"/>
      <c r="AHE37" s="21"/>
      <c r="AHF37" s="21"/>
      <c r="AHG37" s="21"/>
      <c r="AHH37" s="21"/>
      <c r="AHI37" s="21"/>
      <c r="AHJ37" s="21"/>
      <c r="AHK37" s="21"/>
      <c r="AHL37" s="21"/>
      <c r="AHM37" s="21"/>
      <c r="AHN37" s="21"/>
      <c r="AHO37" s="21"/>
      <c r="AHP37" s="21"/>
      <c r="AHQ37" s="21"/>
      <c r="AHR37" s="21"/>
      <c r="AHS37" s="21"/>
      <c r="AHT37" s="21"/>
      <c r="AHU37" s="21"/>
      <c r="AHV37" s="21"/>
      <c r="AHW37" s="21"/>
      <c r="AHX37" s="21"/>
      <c r="AHY37" s="21"/>
      <c r="AHZ37" s="21"/>
      <c r="AIA37" s="21"/>
      <c r="AIB37" s="21"/>
      <c r="AIC37" s="21"/>
      <c r="AID37" s="21"/>
      <c r="AIE37" s="21"/>
      <c r="AIF37" s="21"/>
      <c r="AIG37" s="21"/>
      <c r="AIH37" s="21"/>
      <c r="AII37" s="21"/>
      <c r="AIJ37" s="21"/>
      <c r="AIK37" s="21"/>
      <c r="AIL37" s="21"/>
      <c r="AIM37" s="21"/>
      <c r="AIN37" s="21"/>
      <c r="AIO37" s="21"/>
      <c r="AIP37" s="21"/>
      <c r="AIQ37" s="21"/>
      <c r="AIR37" s="21"/>
      <c r="AIS37" s="21"/>
      <c r="AIT37" s="21"/>
      <c r="AIU37" s="21"/>
      <c r="AIV37" s="21"/>
      <c r="AIW37" s="21"/>
      <c r="AIX37" s="21"/>
      <c r="AIY37" s="21"/>
      <c r="AIZ37" s="21"/>
      <c r="AJA37" s="21"/>
      <c r="AJB37" s="21"/>
      <c r="AJC37" s="21"/>
      <c r="AJD37" s="21"/>
      <c r="AJE37" s="21"/>
      <c r="AJF37" s="21"/>
      <c r="AJG37" s="21"/>
      <c r="AJH37" s="21"/>
      <c r="AJI37" s="21"/>
      <c r="AJJ37" s="21"/>
      <c r="AJK37" s="21"/>
      <c r="AJL37" s="21"/>
      <c r="AJM37" s="21"/>
      <c r="AJN37" s="21"/>
      <c r="AJO37" s="21"/>
      <c r="AJP37" s="21"/>
      <c r="AJQ37" s="21"/>
      <c r="AJR37" s="21"/>
      <c r="AJS37" s="21"/>
      <c r="AJT37" s="21"/>
      <c r="AJU37" s="21"/>
      <c r="AJV37" s="21"/>
      <c r="AJW37" s="21"/>
      <c r="AJX37" s="21"/>
      <c r="AJY37" s="21"/>
      <c r="AJZ37" s="21"/>
      <c r="AKA37" s="21"/>
      <c r="AKB37" s="21"/>
      <c r="AKC37" s="21"/>
      <c r="AKD37" s="21"/>
      <c r="AKE37" s="21"/>
      <c r="AKF37" s="21"/>
      <c r="AKG37" s="21"/>
      <c r="AKH37" s="21"/>
      <c r="AKI37" s="21"/>
      <c r="AKJ37" s="21"/>
      <c r="AKK37" s="21"/>
      <c r="AKL37" s="21"/>
      <c r="AKM37" s="21"/>
      <c r="AKN37" s="21"/>
      <c r="AKO37" s="21"/>
      <c r="AKP37" s="21"/>
      <c r="AKQ37" s="21"/>
      <c r="AKR37" s="21"/>
      <c r="AKS37" s="21"/>
      <c r="AKT37" s="21"/>
      <c r="AKU37" s="21"/>
      <c r="AKV37" s="21"/>
      <c r="AKW37" s="21"/>
      <c r="AKX37" s="21"/>
      <c r="AKY37" s="21"/>
      <c r="AKZ37" s="21"/>
      <c r="ALA37" s="21"/>
      <c r="ALB37" s="21"/>
      <c r="ALC37" s="21"/>
      <c r="ALD37" s="21"/>
      <c r="ALE37" s="21"/>
      <c r="ALF37" s="21"/>
      <c r="ALG37" s="21"/>
      <c r="ALH37" s="21"/>
      <c r="ALI37" s="21"/>
      <c r="ALJ37" s="21"/>
      <c r="ALK37" s="21"/>
      <c r="ALL37" s="21"/>
      <c r="ALM37" s="21"/>
      <c r="ALN37" s="21"/>
      <c r="ALO37" s="21"/>
      <c r="ALP37" s="21"/>
      <c r="ALQ37" s="21"/>
      <c r="ALR37" s="21"/>
      <c r="ALS37" s="21"/>
      <c r="ALT37" s="21"/>
      <c r="ALU37" s="21"/>
      <c r="ALV37" s="21"/>
      <c r="ALW37" s="21"/>
      <c r="ALX37" s="21"/>
      <c r="ALY37" s="21"/>
      <c r="ALZ37" s="21"/>
      <c r="AMA37" s="21"/>
      <c r="AMB37" s="21"/>
      <c r="AMC37" s="21"/>
      <c r="AMD37" s="21"/>
      <c r="AME37" s="21"/>
      <c r="AMF37" s="21"/>
      <c r="AMG37" s="21"/>
      <c r="AMH37" s="21"/>
      <c r="AMI37" s="21"/>
      <c r="AMJ37" s="21"/>
      <c r="AMK37" s="21"/>
    </row>
    <row r="38" spans="1:1025" s="22" customFormat="1" ht="47.25" x14ac:dyDescent="0.25">
      <c r="A38" s="282"/>
      <c r="B38" s="17" t="s">
        <v>219</v>
      </c>
      <c r="C38" s="154"/>
      <c r="D38" s="154"/>
      <c r="E38" s="154"/>
      <c r="F38" s="154"/>
      <c r="G38" s="154"/>
      <c r="H38" s="155" t="s">
        <v>220</v>
      </c>
      <c r="I38" s="155"/>
      <c r="J38" s="116">
        <v>2019</v>
      </c>
      <c r="K38" s="116"/>
      <c r="L38" s="120">
        <v>0</v>
      </c>
      <c r="M38" s="120">
        <v>0</v>
      </c>
      <c r="N38" s="156">
        <v>10475.75</v>
      </c>
      <c r="O38" s="120">
        <v>0</v>
      </c>
      <c r="P38" s="120">
        <v>0</v>
      </c>
      <c r="Q38" s="120">
        <v>0</v>
      </c>
      <c r="R38" s="120">
        <v>0</v>
      </c>
      <c r="S38" s="120">
        <v>0</v>
      </c>
      <c r="T38" s="157">
        <v>0</v>
      </c>
      <c r="U38" s="157">
        <v>0</v>
      </c>
      <c r="V38" s="157">
        <v>0</v>
      </c>
      <c r="W38" s="157">
        <v>0</v>
      </c>
      <c r="X38" s="18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  <c r="IW38" s="21"/>
      <c r="IX38" s="21"/>
      <c r="IY38" s="21"/>
      <c r="IZ38" s="21"/>
      <c r="JA38" s="21"/>
      <c r="JB38" s="21"/>
      <c r="JC38" s="21"/>
      <c r="JD38" s="21"/>
      <c r="JE38" s="21"/>
      <c r="JF38" s="21"/>
      <c r="JG38" s="21"/>
      <c r="JH38" s="21"/>
      <c r="JI38" s="21"/>
      <c r="JJ38" s="21"/>
      <c r="JK38" s="21"/>
      <c r="JL38" s="21"/>
      <c r="JM38" s="21"/>
      <c r="JN38" s="21"/>
      <c r="JO38" s="21"/>
      <c r="JP38" s="21"/>
      <c r="JQ38" s="21"/>
      <c r="JR38" s="21"/>
      <c r="JS38" s="21"/>
      <c r="JT38" s="21"/>
      <c r="JU38" s="21"/>
      <c r="JV38" s="21"/>
      <c r="JW38" s="21"/>
      <c r="JX38" s="21"/>
      <c r="JY38" s="21"/>
      <c r="JZ38" s="21"/>
      <c r="KA38" s="21"/>
      <c r="KB38" s="21"/>
      <c r="KC38" s="21"/>
      <c r="KD38" s="21"/>
      <c r="KE38" s="21"/>
      <c r="KF38" s="21"/>
      <c r="KG38" s="21"/>
      <c r="KH38" s="21"/>
      <c r="KI38" s="21"/>
      <c r="KJ38" s="21"/>
      <c r="KK38" s="21"/>
      <c r="KL38" s="21"/>
      <c r="KM38" s="21"/>
      <c r="KN38" s="21"/>
      <c r="KO38" s="21"/>
      <c r="KP38" s="21"/>
      <c r="KQ38" s="21"/>
      <c r="KR38" s="21"/>
      <c r="KS38" s="21"/>
      <c r="KT38" s="21"/>
      <c r="KU38" s="21"/>
      <c r="KV38" s="21"/>
      <c r="KW38" s="21"/>
      <c r="KX38" s="21"/>
      <c r="KY38" s="21"/>
      <c r="KZ38" s="21"/>
      <c r="LA38" s="21"/>
      <c r="LB38" s="21"/>
      <c r="LC38" s="21"/>
      <c r="LD38" s="21"/>
      <c r="LE38" s="21"/>
      <c r="LF38" s="21"/>
      <c r="LG38" s="21"/>
      <c r="LH38" s="21"/>
      <c r="LI38" s="21"/>
      <c r="LJ38" s="21"/>
      <c r="LK38" s="21"/>
      <c r="LL38" s="21"/>
      <c r="LM38" s="21"/>
      <c r="LN38" s="21"/>
      <c r="LO38" s="21"/>
      <c r="LP38" s="21"/>
      <c r="LQ38" s="21"/>
      <c r="LR38" s="21"/>
      <c r="LS38" s="21"/>
      <c r="LT38" s="21"/>
      <c r="LU38" s="21"/>
      <c r="LV38" s="21"/>
      <c r="LW38" s="21"/>
      <c r="LX38" s="21"/>
      <c r="LY38" s="21"/>
      <c r="LZ38" s="21"/>
      <c r="MA38" s="21"/>
      <c r="MB38" s="21"/>
      <c r="MC38" s="21"/>
      <c r="MD38" s="21"/>
      <c r="ME38" s="21"/>
      <c r="MF38" s="21"/>
      <c r="MG38" s="21"/>
      <c r="MH38" s="21"/>
      <c r="MI38" s="21"/>
      <c r="MJ38" s="21"/>
      <c r="MK38" s="21"/>
      <c r="ML38" s="21"/>
      <c r="MM38" s="21"/>
      <c r="MN38" s="21"/>
      <c r="MO38" s="21"/>
      <c r="MP38" s="21"/>
      <c r="MQ38" s="21"/>
      <c r="MR38" s="21"/>
      <c r="MS38" s="21"/>
      <c r="MT38" s="21"/>
      <c r="MU38" s="21"/>
      <c r="MV38" s="21"/>
      <c r="MW38" s="21"/>
      <c r="MX38" s="21"/>
      <c r="MY38" s="21"/>
      <c r="MZ38" s="21"/>
      <c r="NA38" s="21"/>
      <c r="NB38" s="21"/>
      <c r="NC38" s="21"/>
      <c r="ND38" s="21"/>
      <c r="NE38" s="21"/>
      <c r="NF38" s="21"/>
      <c r="NG38" s="21"/>
      <c r="NH38" s="21"/>
      <c r="NI38" s="21"/>
      <c r="NJ38" s="21"/>
      <c r="NK38" s="21"/>
      <c r="NL38" s="21"/>
      <c r="NM38" s="21"/>
      <c r="NN38" s="21"/>
      <c r="NO38" s="21"/>
      <c r="NP38" s="21"/>
      <c r="NQ38" s="21"/>
      <c r="NR38" s="21"/>
      <c r="NS38" s="21"/>
      <c r="NT38" s="21"/>
      <c r="NU38" s="21"/>
      <c r="NV38" s="21"/>
      <c r="NW38" s="21"/>
      <c r="NX38" s="21"/>
      <c r="NY38" s="21"/>
      <c r="NZ38" s="21"/>
      <c r="OA38" s="21"/>
      <c r="OB38" s="21"/>
      <c r="OC38" s="21"/>
      <c r="OD38" s="21"/>
      <c r="OE38" s="21"/>
      <c r="OF38" s="21"/>
      <c r="OG38" s="21"/>
      <c r="OH38" s="21"/>
      <c r="OI38" s="21"/>
      <c r="OJ38" s="21"/>
      <c r="OK38" s="21"/>
      <c r="OL38" s="21"/>
      <c r="OM38" s="21"/>
      <c r="ON38" s="21"/>
      <c r="OO38" s="21"/>
      <c r="OP38" s="21"/>
      <c r="OQ38" s="21"/>
      <c r="OR38" s="21"/>
      <c r="OS38" s="21"/>
      <c r="OT38" s="21"/>
      <c r="OU38" s="21"/>
      <c r="OV38" s="21"/>
      <c r="OW38" s="21"/>
      <c r="OX38" s="21"/>
      <c r="OY38" s="21"/>
      <c r="OZ38" s="21"/>
      <c r="PA38" s="21"/>
      <c r="PB38" s="21"/>
      <c r="PC38" s="21"/>
      <c r="PD38" s="21"/>
      <c r="PE38" s="21"/>
      <c r="PF38" s="21"/>
      <c r="PG38" s="21"/>
      <c r="PH38" s="21"/>
      <c r="PI38" s="21"/>
      <c r="PJ38" s="21"/>
      <c r="PK38" s="21"/>
      <c r="PL38" s="21"/>
      <c r="PM38" s="21"/>
      <c r="PN38" s="21"/>
      <c r="PO38" s="21"/>
      <c r="PP38" s="21"/>
      <c r="PQ38" s="21"/>
      <c r="PR38" s="21"/>
      <c r="PS38" s="21"/>
      <c r="PT38" s="21"/>
      <c r="PU38" s="21"/>
      <c r="PV38" s="21"/>
      <c r="PW38" s="21"/>
      <c r="PX38" s="21"/>
      <c r="PY38" s="21"/>
      <c r="PZ38" s="21"/>
      <c r="QA38" s="21"/>
      <c r="QB38" s="21"/>
      <c r="QC38" s="21"/>
      <c r="QD38" s="21"/>
      <c r="QE38" s="21"/>
      <c r="QF38" s="21"/>
      <c r="QG38" s="21"/>
      <c r="QH38" s="21"/>
      <c r="QI38" s="21"/>
      <c r="QJ38" s="21"/>
      <c r="QK38" s="21"/>
      <c r="QL38" s="21"/>
      <c r="QM38" s="21"/>
      <c r="QN38" s="21"/>
      <c r="QO38" s="21"/>
      <c r="QP38" s="21"/>
      <c r="QQ38" s="21"/>
      <c r="QR38" s="21"/>
      <c r="QS38" s="21"/>
      <c r="QT38" s="21"/>
      <c r="QU38" s="21"/>
      <c r="QV38" s="21"/>
      <c r="QW38" s="21"/>
      <c r="QX38" s="21"/>
      <c r="QY38" s="21"/>
      <c r="QZ38" s="21"/>
      <c r="RA38" s="21"/>
      <c r="RB38" s="21"/>
      <c r="RC38" s="21"/>
      <c r="RD38" s="21"/>
      <c r="RE38" s="21"/>
      <c r="RF38" s="21"/>
      <c r="RG38" s="21"/>
      <c r="RH38" s="21"/>
      <c r="RI38" s="21"/>
      <c r="RJ38" s="21"/>
      <c r="RK38" s="21"/>
      <c r="RL38" s="21"/>
      <c r="RM38" s="21"/>
      <c r="RN38" s="21"/>
      <c r="RO38" s="21"/>
      <c r="RP38" s="21"/>
      <c r="RQ38" s="21"/>
      <c r="RR38" s="21"/>
      <c r="RS38" s="21"/>
      <c r="RT38" s="21"/>
      <c r="RU38" s="21"/>
      <c r="RV38" s="21"/>
      <c r="RW38" s="21"/>
      <c r="RX38" s="21"/>
      <c r="RY38" s="21"/>
      <c r="RZ38" s="21"/>
      <c r="SA38" s="21"/>
      <c r="SB38" s="21"/>
      <c r="SC38" s="21"/>
      <c r="SD38" s="21"/>
      <c r="SE38" s="21"/>
      <c r="SF38" s="21"/>
      <c r="SG38" s="21"/>
      <c r="SH38" s="21"/>
      <c r="SI38" s="21"/>
      <c r="SJ38" s="21"/>
      <c r="SK38" s="21"/>
      <c r="SL38" s="21"/>
      <c r="SM38" s="21"/>
      <c r="SN38" s="21"/>
      <c r="SO38" s="21"/>
      <c r="SP38" s="21"/>
      <c r="SQ38" s="21"/>
      <c r="SR38" s="21"/>
      <c r="SS38" s="21"/>
      <c r="ST38" s="21"/>
      <c r="SU38" s="21"/>
      <c r="SV38" s="21"/>
      <c r="SW38" s="21"/>
      <c r="SX38" s="21"/>
      <c r="SY38" s="21"/>
      <c r="SZ38" s="21"/>
      <c r="TA38" s="21"/>
      <c r="TB38" s="21"/>
      <c r="TC38" s="21"/>
      <c r="TD38" s="21"/>
      <c r="TE38" s="21"/>
      <c r="TF38" s="21"/>
      <c r="TG38" s="21"/>
      <c r="TH38" s="21"/>
      <c r="TI38" s="21"/>
      <c r="TJ38" s="21"/>
      <c r="TK38" s="21"/>
      <c r="TL38" s="21"/>
      <c r="TM38" s="21"/>
      <c r="TN38" s="21"/>
      <c r="TO38" s="21"/>
      <c r="TP38" s="21"/>
      <c r="TQ38" s="21"/>
      <c r="TR38" s="21"/>
      <c r="TS38" s="21"/>
      <c r="TT38" s="21"/>
      <c r="TU38" s="21"/>
      <c r="TV38" s="21"/>
      <c r="TW38" s="21"/>
      <c r="TX38" s="21"/>
      <c r="TY38" s="21"/>
      <c r="TZ38" s="21"/>
      <c r="UA38" s="21"/>
      <c r="UB38" s="21"/>
      <c r="UC38" s="21"/>
      <c r="UD38" s="21"/>
      <c r="UE38" s="21"/>
      <c r="UF38" s="21"/>
      <c r="UG38" s="21"/>
      <c r="UH38" s="21"/>
      <c r="UI38" s="21"/>
      <c r="UJ38" s="21"/>
      <c r="UK38" s="21"/>
      <c r="UL38" s="21"/>
      <c r="UM38" s="21"/>
      <c r="UN38" s="21"/>
      <c r="UO38" s="21"/>
      <c r="UP38" s="21"/>
      <c r="UQ38" s="21"/>
      <c r="UR38" s="21"/>
      <c r="US38" s="21"/>
      <c r="UT38" s="21"/>
      <c r="UU38" s="21"/>
      <c r="UV38" s="21"/>
      <c r="UW38" s="21"/>
      <c r="UX38" s="21"/>
      <c r="UY38" s="21"/>
      <c r="UZ38" s="21"/>
      <c r="VA38" s="21"/>
      <c r="VB38" s="21"/>
      <c r="VC38" s="21"/>
      <c r="VD38" s="21"/>
      <c r="VE38" s="21"/>
      <c r="VF38" s="21"/>
      <c r="VG38" s="21"/>
      <c r="VH38" s="21"/>
      <c r="VI38" s="21"/>
      <c r="VJ38" s="21"/>
      <c r="VK38" s="21"/>
      <c r="VL38" s="21"/>
      <c r="VM38" s="21"/>
      <c r="VN38" s="21"/>
      <c r="VO38" s="21"/>
      <c r="VP38" s="21"/>
      <c r="VQ38" s="21"/>
      <c r="VR38" s="21"/>
      <c r="VS38" s="21"/>
      <c r="VT38" s="21"/>
      <c r="VU38" s="21"/>
      <c r="VV38" s="21"/>
      <c r="VW38" s="21"/>
      <c r="VX38" s="21"/>
      <c r="VY38" s="21"/>
      <c r="VZ38" s="21"/>
      <c r="WA38" s="21"/>
      <c r="WB38" s="21"/>
      <c r="WC38" s="21"/>
      <c r="WD38" s="21"/>
      <c r="WE38" s="21"/>
      <c r="WF38" s="21"/>
      <c r="WG38" s="21"/>
      <c r="WH38" s="21"/>
      <c r="WI38" s="21"/>
      <c r="WJ38" s="21"/>
      <c r="WK38" s="21"/>
      <c r="WL38" s="21"/>
      <c r="WM38" s="21"/>
      <c r="WN38" s="21"/>
      <c r="WO38" s="21"/>
      <c r="WP38" s="21"/>
      <c r="WQ38" s="21"/>
      <c r="WR38" s="21"/>
      <c r="WS38" s="21"/>
      <c r="WT38" s="21"/>
      <c r="WU38" s="21"/>
      <c r="WV38" s="21"/>
      <c r="WW38" s="21"/>
      <c r="WX38" s="21"/>
      <c r="WY38" s="21"/>
      <c r="WZ38" s="21"/>
      <c r="XA38" s="21"/>
      <c r="XB38" s="21"/>
      <c r="XC38" s="21"/>
      <c r="XD38" s="21"/>
      <c r="XE38" s="21"/>
      <c r="XF38" s="21"/>
      <c r="XG38" s="21"/>
      <c r="XH38" s="21"/>
      <c r="XI38" s="21"/>
      <c r="XJ38" s="21"/>
      <c r="XK38" s="21"/>
      <c r="XL38" s="21"/>
      <c r="XM38" s="21"/>
      <c r="XN38" s="21"/>
      <c r="XO38" s="21"/>
      <c r="XP38" s="21"/>
      <c r="XQ38" s="21"/>
      <c r="XR38" s="21"/>
      <c r="XS38" s="21"/>
      <c r="XT38" s="21"/>
      <c r="XU38" s="21"/>
      <c r="XV38" s="21"/>
      <c r="XW38" s="21"/>
      <c r="XX38" s="21"/>
      <c r="XY38" s="21"/>
      <c r="XZ38" s="21"/>
      <c r="YA38" s="21"/>
      <c r="YB38" s="21"/>
      <c r="YC38" s="21"/>
      <c r="YD38" s="21"/>
      <c r="YE38" s="21"/>
      <c r="YF38" s="21"/>
      <c r="YG38" s="21"/>
      <c r="YH38" s="21"/>
      <c r="YI38" s="21"/>
      <c r="YJ38" s="21"/>
      <c r="YK38" s="21"/>
      <c r="YL38" s="21"/>
      <c r="YM38" s="21"/>
      <c r="YN38" s="21"/>
      <c r="YO38" s="21"/>
      <c r="YP38" s="21"/>
      <c r="YQ38" s="21"/>
      <c r="YR38" s="21"/>
      <c r="YS38" s="21"/>
      <c r="YT38" s="21"/>
      <c r="YU38" s="21"/>
      <c r="YV38" s="21"/>
      <c r="YW38" s="21"/>
      <c r="YX38" s="21"/>
      <c r="YY38" s="21"/>
      <c r="YZ38" s="21"/>
      <c r="ZA38" s="21"/>
      <c r="ZB38" s="21"/>
      <c r="ZC38" s="21"/>
      <c r="ZD38" s="21"/>
      <c r="ZE38" s="21"/>
      <c r="ZF38" s="21"/>
      <c r="ZG38" s="21"/>
      <c r="ZH38" s="21"/>
      <c r="ZI38" s="21"/>
      <c r="ZJ38" s="21"/>
      <c r="ZK38" s="21"/>
      <c r="ZL38" s="21"/>
      <c r="ZM38" s="21"/>
      <c r="ZN38" s="21"/>
      <c r="ZO38" s="21"/>
      <c r="ZP38" s="21"/>
      <c r="ZQ38" s="21"/>
      <c r="ZR38" s="21"/>
      <c r="ZS38" s="21"/>
      <c r="ZT38" s="21"/>
      <c r="ZU38" s="21"/>
      <c r="ZV38" s="21"/>
      <c r="ZW38" s="21"/>
      <c r="ZX38" s="21"/>
      <c r="ZY38" s="21"/>
      <c r="ZZ38" s="21"/>
      <c r="AAA38" s="21"/>
      <c r="AAB38" s="21"/>
      <c r="AAC38" s="21"/>
      <c r="AAD38" s="21"/>
      <c r="AAE38" s="21"/>
      <c r="AAF38" s="21"/>
      <c r="AAG38" s="21"/>
      <c r="AAH38" s="21"/>
      <c r="AAI38" s="21"/>
      <c r="AAJ38" s="21"/>
      <c r="AAK38" s="21"/>
      <c r="AAL38" s="21"/>
      <c r="AAM38" s="21"/>
      <c r="AAN38" s="21"/>
      <c r="AAO38" s="21"/>
      <c r="AAP38" s="21"/>
      <c r="AAQ38" s="21"/>
      <c r="AAR38" s="21"/>
      <c r="AAS38" s="21"/>
      <c r="AAT38" s="21"/>
      <c r="AAU38" s="21"/>
      <c r="AAV38" s="21"/>
      <c r="AAW38" s="21"/>
      <c r="AAX38" s="21"/>
      <c r="AAY38" s="21"/>
      <c r="AAZ38" s="21"/>
      <c r="ABA38" s="21"/>
      <c r="ABB38" s="21"/>
      <c r="ABC38" s="21"/>
      <c r="ABD38" s="21"/>
      <c r="ABE38" s="21"/>
      <c r="ABF38" s="21"/>
      <c r="ABG38" s="21"/>
      <c r="ABH38" s="21"/>
      <c r="ABI38" s="21"/>
      <c r="ABJ38" s="21"/>
      <c r="ABK38" s="21"/>
      <c r="ABL38" s="21"/>
      <c r="ABM38" s="21"/>
      <c r="ABN38" s="21"/>
      <c r="ABO38" s="21"/>
      <c r="ABP38" s="21"/>
      <c r="ABQ38" s="21"/>
      <c r="ABR38" s="21"/>
      <c r="ABS38" s="21"/>
      <c r="ABT38" s="21"/>
      <c r="ABU38" s="21"/>
      <c r="ABV38" s="21"/>
      <c r="ABW38" s="21"/>
      <c r="ABX38" s="21"/>
      <c r="ABY38" s="21"/>
      <c r="ABZ38" s="21"/>
      <c r="ACA38" s="21"/>
      <c r="ACB38" s="21"/>
      <c r="ACC38" s="21"/>
      <c r="ACD38" s="21"/>
      <c r="ACE38" s="21"/>
      <c r="ACF38" s="21"/>
      <c r="ACG38" s="21"/>
      <c r="ACH38" s="21"/>
      <c r="ACI38" s="21"/>
      <c r="ACJ38" s="21"/>
      <c r="ACK38" s="21"/>
      <c r="ACL38" s="21"/>
      <c r="ACM38" s="21"/>
      <c r="ACN38" s="21"/>
      <c r="ACO38" s="21"/>
      <c r="ACP38" s="21"/>
      <c r="ACQ38" s="21"/>
      <c r="ACR38" s="21"/>
      <c r="ACS38" s="21"/>
      <c r="ACT38" s="21"/>
      <c r="ACU38" s="21"/>
      <c r="ACV38" s="21"/>
      <c r="ACW38" s="21"/>
      <c r="ACX38" s="21"/>
      <c r="ACY38" s="21"/>
      <c r="ACZ38" s="21"/>
      <c r="ADA38" s="21"/>
      <c r="ADB38" s="21"/>
      <c r="ADC38" s="21"/>
      <c r="ADD38" s="21"/>
      <c r="ADE38" s="21"/>
      <c r="ADF38" s="21"/>
      <c r="ADG38" s="21"/>
      <c r="ADH38" s="21"/>
      <c r="ADI38" s="21"/>
      <c r="ADJ38" s="21"/>
      <c r="ADK38" s="21"/>
      <c r="ADL38" s="21"/>
      <c r="ADM38" s="21"/>
      <c r="ADN38" s="21"/>
      <c r="ADO38" s="21"/>
      <c r="ADP38" s="21"/>
      <c r="ADQ38" s="21"/>
      <c r="ADR38" s="21"/>
      <c r="ADS38" s="21"/>
      <c r="ADT38" s="21"/>
      <c r="ADU38" s="21"/>
      <c r="ADV38" s="21"/>
      <c r="ADW38" s="21"/>
      <c r="ADX38" s="21"/>
      <c r="ADY38" s="21"/>
      <c r="ADZ38" s="21"/>
      <c r="AEA38" s="21"/>
      <c r="AEB38" s="21"/>
      <c r="AEC38" s="21"/>
      <c r="AED38" s="21"/>
      <c r="AEE38" s="21"/>
      <c r="AEF38" s="21"/>
      <c r="AEG38" s="21"/>
      <c r="AEH38" s="21"/>
      <c r="AEI38" s="21"/>
      <c r="AEJ38" s="21"/>
      <c r="AEK38" s="21"/>
      <c r="AEL38" s="21"/>
      <c r="AEM38" s="21"/>
      <c r="AEN38" s="21"/>
      <c r="AEO38" s="21"/>
      <c r="AEP38" s="21"/>
      <c r="AEQ38" s="21"/>
      <c r="AER38" s="21"/>
      <c r="AES38" s="21"/>
      <c r="AET38" s="21"/>
      <c r="AEU38" s="21"/>
      <c r="AEV38" s="21"/>
      <c r="AEW38" s="21"/>
      <c r="AEX38" s="21"/>
      <c r="AEY38" s="21"/>
      <c r="AEZ38" s="21"/>
      <c r="AFA38" s="21"/>
      <c r="AFB38" s="21"/>
      <c r="AFC38" s="21"/>
      <c r="AFD38" s="21"/>
      <c r="AFE38" s="21"/>
      <c r="AFF38" s="21"/>
      <c r="AFG38" s="21"/>
      <c r="AFH38" s="21"/>
      <c r="AFI38" s="21"/>
      <c r="AFJ38" s="21"/>
      <c r="AFK38" s="21"/>
      <c r="AFL38" s="21"/>
      <c r="AFM38" s="21"/>
      <c r="AFN38" s="21"/>
      <c r="AFO38" s="21"/>
      <c r="AFP38" s="21"/>
      <c r="AFQ38" s="21"/>
      <c r="AFR38" s="21"/>
      <c r="AFS38" s="21"/>
      <c r="AFT38" s="21"/>
      <c r="AFU38" s="21"/>
      <c r="AFV38" s="21"/>
      <c r="AFW38" s="21"/>
      <c r="AFX38" s="21"/>
      <c r="AFY38" s="21"/>
      <c r="AFZ38" s="21"/>
      <c r="AGA38" s="21"/>
      <c r="AGB38" s="21"/>
      <c r="AGC38" s="21"/>
      <c r="AGD38" s="21"/>
      <c r="AGE38" s="21"/>
      <c r="AGF38" s="21"/>
      <c r="AGG38" s="21"/>
      <c r="AGH38" s="21"/>
      <c r="AGI38" s="21"/>
      <c r="AGJ38" s="21"/>
      <c r="AGK38" s="21"/>
      <c r="AGL38" s="21"/>
      <c r="AGM38" s="21"/>
      <c r="AGN38" s="21"/>
      <c r="AGO38" s="21"/>
      <c r="AGP38" s="21"/>
      <c r="AGQ38" s="21"/>
      <c r="AGR38" s="21"/>
      <c r="AGS38" s="21"/>
      <c r="AGT38" s="21"/>
      <c r="AGU38" s="21"/>
      <c r="AGV38" s="21"/>
      <c r="AGW38" s="21"/>
      <c r="AGX38" s="21"/>
      <c r="AGY38" s="21"/>
      <c r="AGZ38" s="21"/>
      <c r="AHA38" s="21"/>
      <c r="AHB38" s="21"/>
      <c r="AHC38" s="21"/>
      <c r="AHD38" s="21"/>
      <c r="AHE38" s="21"/>
      <c r="AHF38" s="21"/>
      <c r="AHG38" s="21"/>
      <c r="AHH38" s="21"/>
      <c r="AHI38" s="21"/>
      <c r="AHJ38" s="21"/>
      <c r="AHK38" s="21"/>
      <c r="AHL38" s="21"/>
      <c r="AHM38" s="21"/>
      <c r="AHN38" s="21"/>
      <c r="AHO38" s="21"/>
      <c r="AHP38" s="21"/>
      <c r="AHQ38" s="21"/>
      <c r="AHR38" s="21"/>
      <c r="AHS38" s="21"/>
      <c r="AHT38" s="21"/>
      <c r="AHU38" s="21"/>
      <c r="AHV38" s="21"/>
      <c r="AHW38" s="21"/>
      <c r="AHX38" s="21"/>
      <c r="AHY38" s="21"/>
      <c r="AHZ38" s="21"/>
      <c r="AIA38" s="21"/>
      <c r="AIB38" s="21"/>
      <c r="AIC38" s="21"/>
      <c r="AID38" s="21"/>
      <c r="AIE38" s="21"/>
      <c r="AIF38" s="21"/>
      <c r="AIG38" s="21"/>
      <c r="AIH38" s="21"/>
      <c r="AII38" s="21"/>
      <c r="AIJ38" s="21"/>
      <c r="AIK38" s="21"/>
      <c r="AIL38" s="21"/>
      <c r="AIM38" s="21"/>
      <c r="AIN38" s="21"/>
      <c r="AIO38" s="21"/>
      <c r="AIP38" s="21"/>
      <c r="AIQ38" s="21"/>
      <c r="AIR38" s="21"/>
      <c r="AIS38" s="21"/>
      <c r="AIT38" s="21"/>
      <c r="AIU38" s="21"/>
      <c r="AIV38" s="21"/>
      <c r="AIW38" s="21"/>
      <c r="AIX38" s="21"/>
      <c r="AIY38" s="21"/>
      <c r="AIZ38" s="21"/>
      <c r="AJA38" s="21"/>
      <c r="AJB38" s="21"/>
      <c r="AJC38" s="21"/>
      <c r="AJD38" s="21"/>
      <c r="AJE38" s="21"/>
      <c r="AJF38" s="21"/>
      <c r="AJG38" s="21"/>
      <c r="AJH38" s="21"/>
      <c r="AJI38" s="21"/>
      <c r="AJJ38" s="21"/>
      <c r="AJK38" s="21"/>
      <c r="AJL38" s="21"/>
      <c r="AJM38" s="21"/>
      <c r="AJN38" s="21"/>
      <c r="AJO38" s="21"/>
      <c r="AJP38" s="21"/>
      <c r="AJQ38" s="21"/>
      <c r="AJR38" s="21"/>
      <c r="AJS38" s="21"/>
      <c r="AJT38" s="21"/>
      <c r="AJU38" s="21"/>
      <c r="AJV38" s="21"/>
      <c r="AJW38" s="21"/>
      <c r="AJX38" s="21"/>
      <c r="AJY38" s="21"/>
      <c r="AJZ38" s="21"/>
      <c r="AKA38" s="21"/>
      <c r="AKB38" s="21"/>
      <c r="AKC38" s="21"/>
      <c r="AKD38" s="21"/>
      <c r="AKE38" s="21"/>
      <c r="AKF38" s="21"/>
      <c r="AKG38" s="21"/>
      <c r="AKH38" s="21"/>
      <c r="AKI38" s="21"/>
      <c r="AKJ38" s="21"/>
      <c r="AKK38" s="21"/>
      <c r="AKL38" s="21"/>
      <c r="AKM38" s="21"/>
      <c r="AKN38" s="21"/>
      <c r="AKO38" s="21"/>
      <c r="AKP38" s="21"/>
      <c r="AKQ38" s="21"/>
      <c r="AKR38" s="21"/>
      <c r="AKS38" s="21"/>
      <c r="AKT38" s="21"/>
      <c r="AKU38" s="21"/>
      <c r="AKV38" s="21"/>
      <c r="AKW38" s="21"/>
      <c r="AKX38" s="21"/>
      <c r="AKY38" s="21"/>
      <c r="AKZ38" s="21"/>
      <c r="ALA38" s="21"/>
      <c r="ALB38" s="21"/>
      <c r="ALC38" s="21"/>
      <c r="ALD38" s="21"/>
      <c r="ALE38" s="21"/>
      <c r="ALF38" s="21"/>
      <c r="ALG38" s="21"/>
      <c r="ALH38" s="21"/>
      <c r="ALI38" s="21"/>
      <c r="ALJ38" s="21"/>
      <c r="ALK38" s="21"/>
      <c r="ALL38" s="21"/>
      <c r="ALM38" s="21"/>
      <c r="ALN38" s="21"/>
      <c r="ALO38" s="21"/>
      <c r="ALP38" s="21"/>
      <c r="ALQ38" s="21"/>
      <c r="ALR38" s="21"/>
      <c r="ALS38" s="21"/>
      <c r="ALT38" s="21"/>
      <c r="ALU38" s="21"/>
      <c r="ALV38" s="21"/>
      <c r="ALW38" s="21"/>
      <c r="ALX38" s="21"/>
      <c r="ALY38" s="21"/>
      <c r="ALZ38" s="21"/>
      <c r="AMA38" s="21"/>
      <c r="AMB38" s="21"/>
      <c r="AMC38" s="21"/>
      <c r="AMD38" s="21"/>
      <c r="AME38" s="21"/>
      <c r="AMF38" s="21"/>
      <c r="AMG38" s="21"/>
      <c r="AMH38" s="21"/>
      <c r="AMI38" s="21"/>
      <c r="AMJ38" s="21"/>
      <c r="AMK38" s="21"/>
    </row>
    <row r="39" spans="1:1025" s="22" customFormat="1" ht="15.75" x14ac:dyDescent="0.25">
      <c r="A39" s="281" t="s">
        <v>221</v>
      </c>
      <c r="B39" s="17" t="s">
        <v>215</v>
      </c>
      <c r="C39" s="154"/>
      <c r="D39" s="154"/>
      <c r="E39" s="154"/>
      <c r="F39" s="154"/>
      <c r="G39" s="154"/>
      <c r="H39" s="155"/>
      <c r="I39" s="155"/>
      <c r="J39" s="116"/>
      <c r="K39" s="116"/>
      <c r="L39" s="120"/>
      <c r="M39" s="120"/>
      <c r="N39" s="156"/>
      <c r="O39" s="120"/>
      <c r="P39" s="120"/>
      <c r="Q39" s="120"/>
      <c r="R39" s="120"/>
      <c r="S39" s="120"/>
      <c r="T39" s="157"/>
      <c r="U39" s="157"/>
      <c r="V39" s="157"/>
      <c r="W39" s="157"/>
      <c r="X39" s="18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  <c r="IW39" s="21"/>
      <c r="IX39" s="21"/>
      <c r="IY39" s="21"/>
      <c r="IZ39" s="21"/>
      <c r="JA39" s="21"/>
      <c r="JB39" s="21"/>
      <c r="JC39" s="21"/>
      <c r="JD39" s="21"/>
      <c r="JE39" s="21"/>
      <c r="JF39" s="21"/>
      <c r="JG39" s="21"/>
      <c r="JH39" s="21"/>
      <c r="JI39" s="21"/>
      <c r="JJ39" s="21"/>
      <c r="JK39" s="21"/>
      <c r="JL39" s="21"/>
      <c r="JM39" s="21"/>
      <c r="JN39" s="21"/>
      <c r="JO39" s="21"/>
      <c r="JP39" s="21"/>
      <c r="JQ39" s="21"/>
      <c r="JR39" s="21"/>
      <c r="JS39" s="21"/>
      <c r="JT39" s="21"/>
      <c r="JU39" s="21"/>
      <c r="JV39" s="21"/>
      <c r="JW39" s="21"/>
      <c r="JX39" s="21"/>
      <c r="JY39" s="21"/>
      <c r="JZ39" s="21"/>
      <c r="KA39" s="21"/>
      <c r="KB39" s="21"/>
      <c r="KC39" s="21"/>
      <c r="KD39" s="21"/>
      <c r="KE39" s="21"/>
      <c r="KF39" s="21"/>
      <c r="KG39" s="21"/>
      <c r="KH39" s="21"/>
      <c r="KI39" s="21"/>
      <c r="KJ39" s="21"/>
      <c r="KK39" s="21"/>
      <c r="KL39" s="21"/>
      <c r="KM39" s="21"/>
      <c r="KN39" s="21"/>
      <c r="KO39" s="21"/>
      <c r="KP39" s="21"/>
      <c r="KQ39" s="21"/>
      <c r="KR39" s="21"/>
      <c r="KS39" s="21"/>
      <c r="KT39" s="21"/>
      <c r="KU39" s="21"/>
      <c r="KV39" s="21"/>
      <c r="KW39" s="21"/>
      <c r="KX39" s="21"/>
      <c r="KY39" s="21"/>
      <c r="KZ39" s="21"/>
      <c r="LA39" s="21"/>
      <c r="LB39" s="21"/>
      <c r="LC39" s="21"/>
      <c r="LD39" s="21"/>
      <c r="LE39" s="21"/>
      <c r="LF39" s="21"/>
      <c r="LG39" s="21"/>
      <c r="LH39" s="21"/>
      <c r="LI39" s="21"/>
      <c r="LJ39" s="21"/>
      <c r="LK39" s="21"/>
      <c r="LL39" s="21"/>
      <c r="LM39" s="21"/>
      <c r="LN39" s="21"/>
      <c r="LO39" s="21"/>
      <c r="LP39" s="21"/>
      <c r="LQ39" s="21"/>
      <c r="LR39" s="21"/>
      <c r="LS39" s="21"/>
      <c r="LT39" s="21"/>
      <c r="LU39" s="21"/>
      <c r="LV39" s="21"/>
      <c r="LW39" s="21"/>
      <c r="LX39" s="21"/>
      <c r="LY39" s="21"/>
      <c r="LZ39" s="21"/>
      <c r="MA39" s="21"/>
      <c r="MB39" s="21"/>
      <c r="MC39" s="21"/>
      <c r="MD39" s="21"/>
      <c r="ME39" s="21"/>
      <c r="MF39" s="21"/>
      <c r="MG39" s="21"/>
      <c r="MH39" s="21"/>
      <c r="MI39" s="21"/>
      <c r="MJ39" s="21"/>
      <c r="MK39" s="21"/>
      <c r="ML39" s="21"/>
      <c r="MM39" s="21"/>
      <c r="MN39" s="21"/>
      <c r="MO39" s="21"/>
      <c r="MP39" s="21"/>
      <c r="MQ39" s="21"/>
      <c r="MR39" s="21"/>
      <c r="MS39" s="21"/>
      <c r="MT39" s="21"/>
      <c r="MU39" s="21"/>
      <c r="MV39" s="21"/>
      <c r="MW39" s="21"/>
      <c r="MX39" s="21"/>
      <c r="MY39" s="21"/>
      <c r="MZ39" s="21"/>
      <c r="NA39" s="21"/>
      <c r="NB39" s="21"/>
      <c r="NC39" s="21"/>
      <c r="ND39" s="21"/>
      <c r="NE39" s="21"/>
      <c r="NF39" s="21"/>
      <c r="NG39" s="21"/>
      <c r="NH39" s="21"/>
      <c r="NI39" s="21"/>
      <c r="NJ39" s="21"/>
      <c r="NK39" s="21"/>
      <c r="NL39" s="21"/>
      <c r="NM39" s="21"/>
      <c r="NN39" s="21"/>
      <c r="NO39" s="21"/>
      <c r="NP39" s="21"/>
      <c r="NQ39" s="21"/>
      <c r="NR39" s="21"/>
      <c r="NS39" s="21"/>
      <c r="NT39" s="21"/>
      <c r="NU39" s="21"/>
      <c r="NV39" s="21"/>
      <c r="NW39" s="21"/>
      <c r="NX39" s="21"/>
      <c r="NY39" s="21"/>
      <c r="NZ39" s="21"/>
      <c r="OA39" s="21"/>
      <c r="OB39" s="21"/>
      <c r="OC39" s="21"/>
      <c r="OD39" s="21"/>
      <c r="OE39" s="21"/>
      <c r="OF39" s="21"/>
      <c r="OG39" s="21"/>
      <c r="OH39" s="21"/>
      <c r="OI39" s="21"/>
      <c r="OJ39" s="21"/>
      <c r="OK39" s="21"/>
      <c r="OL39" s="21"/>
      <c r="OM39" s="21"/>
      <c r="ON39" s="21"/>
      <c r="OO39" s="21"/>
      <c r="OP39" s="21"/>
      <c r="OQ39" s="21"/>
      <c r="OR39" s="21"/>
      <c r="OS39" s="21"/>
      <c r="OT39" s="21"/>
      <c r="OU39" s="21"/>
      <c r="OV39" s="21"/>
      <c r="OW39" s="21"/>
      <c r="OX39" s="21"/>
      <c r="OY39" s="21"/>
      <c r="OZ39" s="21"/>
      <c r="PA39" s="21"/>
      <c r="PB39" s="21"/>
      <c r="PC39" s="21"/>
      <c r="PD39" s="21"/>
      <c r="PE39" s="21"/>
      <c r="PF39" s="21"/>
      <c r="PG39" s="21"/>
      <c r="PH39" s="21"/>
      <c r="PI39" s="21"/>
      <c r="PJ39" s="21"/>
      <c r="PK39" s="21"/>
      <c r="PL39" s="21"/>
      <c r="PM39" s="21"/>
      <c r="PN39" s="21"/>
      <c r="PO39" s="21"/>
      <c r="PP39" s="21"/>
      <c r="PQ39" s="21"/>
      <c r="PR39" s="21"/>
      <c r="PS39" s="21"/>
      <c r="PT39" s="21"/>
      <c r="PU39" s="21"/>
      <c r="PV39" s="21"/>
      <c r="PW39" s="21"/>
      <c r="PX39" s="21"/>
      <c r="PY39" s="21"/>
      <c r="PZ39" s="21"/>
      <c r="QA39" s="21"/>
      <c r="QB39" s="21"/>
      <c r="QC39" s="21"/>
      <c r="QD39" s="21"/>
      <c r="QE39" s="21"/>
      <c r="QF39" s="21"/>
      <c r="QG39" s="21"/>
      <c r="QH39" s="21"/>
      <c r="QI39" s="21"/>
      <c r="QJ39" s="21"/>
      <c r="QK39" s="21"/>
      <c r="QL39" s="21"/>
      <c r="QM39" s="21"/>
      <c r="QN39" s="21"/>
      <c r="QO39" s="21"/>
      <c r="QP39" s="21"/>
      <c r="QQ39" s="21"/>
      <c r="QR39" s="21"/>
      <c r="QS39" s="21"/>
      <c r="QT39" s="21"/>
      <c r="QU39" s="21"/>
      <c r="QV39" s="21"/>
      <c r="QW39" s="21"/>
      <c r="QX39" s="21"/>
      <c r="QY39" s="21"/>
      <c r="QZ39" s="21"/>
      <c r="RA39" s="21"/>
      <c r="RB39" s="21"/>
      <c r="RC39" s="21"/>
      <c r="RD39" s="21"/>
      <c r="RE39" s="21"/>
      <c r="RF39" s="21"/>
      <c r="RG39" s="21"/>
      <c r="RH39" s="21"/>
      <c r="RI39" s="21"/>
      <c r="RJ39" s="21"/>
      <c r="RK39" s="21"/>
      <c r="RL39" s="21"/>
      <c r="RM39" s="21"/>
      <c r="RN39" s="21"/>
      <c r="RO39" s="21"/>
      <c r="RP39" s="21"/>
      <c r="RQ39" s="21"/>
      <c r="RR39" s="21"/>
      <c r="RS39" s="21"/>
      <c r="RT39" s="21"/>
      <c r="RU39" s="21"/>
      <c r="RV39" s="21"/>
      <c r="RW39" s="21"/>
      <c r="RX39" s="21"/>
      <c r="RY39" s="21"/>
      <c r="RZ39" s="21"/>
      <c r="SA39" s="21"/>
      <c r="SB39" s="21"/>
      <c r="SC39" s="21"/>
      <c r="SD39" s="21"/>
      <c r="SE39" s="21"/>
      <c r="SF39" s="21"/>
      <c r="SG39" s="21"/>
      <c r="SH39" s="21"/>
      <c r="SI39" s="21"/>
      <c r="SJ39" s="21"/>
      <c r="SK39" s="21"/>
      <c r="SL39" s="21"/>
      <c r="SM39" s="21"/>
      <c r="SN39" s="21"/>
      <c r="SO39" s="21"/>
      <c r="SP39" s="21"/>
      <c r="SQ39" s="21"/>
      <c r="SR39" s="21"/>
      <c r="SS39" s="21"/>
      <c r="ST39" s="21"/>
      <c r="SU39" s="21"/>
      <c r="SV39" s="21"/>
      <c r="SW39" s="21"/>
      <c r="SX39" s="21"/>
      <c r="SY39" s="21"/>
      <c r="SZ39" s="21"/>
      <c r="TA39" s="21"/>
      <c r="TB39" s="21"/>
      <c r="TC39" s="21"/>
      <c r="TD39" s="21"/>
      <c r="TE39" s="21"/>
      <c r="TF39" s="21"/>
      <c r="TG39" s="21"/>
      <c r="TH39" s="21"/>
      <c r="TI39" s="21"/>
      <c r="TJ39" s="21"/>
      <c r="TK39" s="21"/>
      <c r="TL39" s="21"/>
      <c r="TM39" s="21"/>
      <c r="TN39" s="21"/>
      <c r="TO39" s="21"/>
      <c r="TP39" s="21"/>
      <c r="TQ39" s="21"/>
      <c r="TR39" s="21"/>
      <c r="TS39" s="21"/>
      <c r="TT39" s="21"/>
      <c r="TU39" s="21"/>
      <c r="TV39" s="21"/>
      <c r="TW39" s="21"/>
      <c r="TX39" s="21"/>
      <c r="TY39" s="21"/>
      <c r="TZ39" s="21"/>
      <c r="UA39" s="21"/>
      <c r="UB39" s="21"/>
      <c r="UC39" s="21"/>
      <c r="UD39" s="21"/>
      <c r="UE39" s="21"/>
      <c r="UF39" s="21"/>
      <c r="UG39" s="21"/>
      <c r="UH39" s="21"/>
      <c r="UI39" s="21"/>
      <c r="UJ39" s="21"/>
      <c r="UK39" s="21"/>
      <c r="UL39" s="21"/>
      <c r="UM39" s="21"/>
      <c r="UN39" s="21"/>
      <c r="UO39" s="21"/>
      <c r="UP39" s="21"/>
      <c r="UQ39" s="21"/>
      <c r="UR39" s="21"/>
      <c r="US39" s="21"/>
      <c r="UT39" s="21"/>
      <c r="UU39" s="21"/>
      <c r="UV39" s="21"/>
      <c r="UW39" s="21"/>
      <c r="UX39" s="21"/>
      <c r="UY39" s="21"/>
      <c r="UZ39" s="21"/>
      <c r="VA39" s="21"/>
      <c r="VB39" s="21"/>
      <c r="VC39" s="21"/>
      <c r="VD39" s="21"/>
      <c r="VE39" s="21"/>
      <c r="VF39" s="21"/>
      <c r="VG39" s="21"/>
      <c r="VH39" s="21"/>
      <c r="VI39" s="21"/>
      <c r="VJ39" s="21"/>
      <c r="VK39" s="21"/>
      <c r="VL39" s="21"/>
      <c r="VM39" s="21"/>
      <c r="VN39" s="21"/>
      <c r="VO39" s="21"/>
      <c r="VP39" s="21"/>
      <c r="VQ39" s="21"/>
      <c r="VR39" s="21"/>
      <c r="VS39" s="21"/>
      <c r="VT39" s="21"/>
      <c r="VU39" s="21"/>
      <c r="VV39" s="21"/>
      <c r="VW39" s="21"/>
      <c r="VX39" s="21"/>
      <c r="VY39" s="21"/>
      <c r="VZ39" s="21"/>
      <c r="WA39" s="21"/>
      <c r="WB39" s="21"/>
      <c r="WC39" s="21"/>
      <c r="WD39" s="21"/>
      <c r="WE39" s="21"/>
      <c r="WF39" s="21"/>
      <c r="WG39" s="21"/>
      <c r="WH39" s="21"/>
      <c r="WI39" s="21"/>
      <c r="WJ39" s="21"/>
      <c r="WK39" s="21"/>
      <c r="WL39" s="21"/>
      <c r="WM39" s="21"/>
      <c r="WN39" s="21"/>
      <c r="WO39" s="21"/>
      <c r="WP39" s="21"/>
      <c r="WQ39" s="21"/>
      <c r="WR39" s="21"/>
      <c r="WS39" s="21"/>
      <c r="WT39" s="21"/>
      <c r="WU39" s="21"/>
      <c r="WV39" s="21"/>
      <c r="WW39" s="21"/>
      <c r="WX39" s="21"/>
      <c r="WY39" s="21"/>
      <c r="WZ39" s="21"/>
      <c r="XA39" s="21"/>
      <c r="XB39" s="21"/>
      <c r="XC39" s="21"/>
      <c r="XD39" s="21"/>
      <c r="XE39" s="21"/>
      <c r="XF39" s="21"/>
      <c r="XG39" s="21"/>
      <c r="XH39" s="21"/>
      <c r="XI39" s="21"/>
      <c r="XJ39" s="21"/>
      <c r="XK39" s="21"/>
      <c r="XL39" s="21"/>
      <c r="XM39" s="21"/>
      <c r="XN39" s="21"/>
      <c r="XO39" s="21"/>
      <c r="XP39" s="21"/>
      <c r="XQ39" s="21"/>
      <c r="XR39" s="21"/>
      <c r="XS39" s="21"/>
      <c r="XT39" s="21"/>
      <c r="XU39" s="21"/>
      <c r="XV39" s="21"/>
      <c r="XW39" s="21"/>
      <c r="XX39" s="21"/>
      <c r="XY39" s="21"/>
      <c r="XZ39" s="21"/>
      <c r="YA39" s="21"/>
      <c r="YB39" s="21"/>
      <c r="YC39" s="21"/>
      <c r="YD39" s="21"/>
      <c r="YE39" s="21"/>
      <c r="YF39" s="21"/>
      <c r="YG39" s="21"/>
      <c r="YH39" s="21"/>
      <c r="YI39" s="21"/>
      <c r="YJ39" s="21"/>
      <c r="YK39" s="21"/>
      <c r="YL39" s="21"/>
      <c r="YM39" s="21"/>
      <c r="YN39" s="21"/>
      <c r="YO39" s="21"/>
      <c r="YP39" s="21"/>
      <c r="YQ39" s="21"/>
      <c r="YR39" s="21"/>
      <c r="YS39" s="21"/>
      <c r="YT39" s="21"/>
      <c r="YU39" s="21"/>
      <c r="YV39" s="21"/>
      <c r="YW39" s="21"/>
      <c r="YX39" s="21"/>
      <c r="YY39" s="21"/>
      <c r="YZ39" s="21"/>
      <c r="ZA39" s="21"/>
      <c r="ZB39" s="21"/>
      <c r="ZC39" s="21"/>
      <c r="ZD39" s="21"/>
      <c r="ZE39" s="21"/>
      <c r="ZF39" s="21"/>
      <c r="ZG39" s="21"/>
      <c r="ZH39" s="21"/>
      <c r="ZI39" s="21"/>
      <c r="ZJ39" s="21"/>
      <c r="ZK39" s="21"/>
      <c r="ZL39" s="21"/>
      <c r="ZM39" s="21"/>
      <c r="ZN39" s="21"/>
      <c r="ZO39" s="21"/>
      <c r="ZP39" s="21"/>
      <c r="ZQ39" s="21"/>
      <c r="ZR39" s="21"/>
      <c r="ZS39" s="21"/>
      <c r="ZT39" s="21"/>
      <c r="ZU39" s="21"/>
      <c r="ZV39" s="21"/>
      <c r="ZW39" s="21"/>
      <c r="ZX39" s="21"/>
      <c r="ZY39" s="21"/>
      <c r="ZZ39" s="21"/>
      <c r="AAA39" s="21"/>
      <c r="AAB39" s="21"/>
      <c r="AAC39" s="21"/>
      <c r="AAD39" s="21"/>
      <c r="AAE39" s="21"/>
      <c r="AAF39" s="21"/>
      <c r="AAG39" s="21"/>
      <c r="AAH39" s="21"/>
      <c r="AAI39" s="21"/>
      <c r="AAJ39" s="21"/>
      <c r="AAK39" s="21"/>
      <c r="AAL39" s="21"/>
      <c r="AAM39" s="21"/>
      <c r="AAN39" s="21"/>
      <c r="AAO39" s="21"/>
      <c r="AAP39" s="21"/>
      <c r="AAQ39" s="21"/>
      <c r="AAR39" s="21"/>
      <c r="AAS39" s="21"/>
      <c r="AAT39" s="21"/>
      <c r="AAU39" s="21"/>
      <c r="AAV39" s="21"/>
      <c r="AAW39" s="21"/>
      <c r="AAX39" s="21"/>
      <c r="AAY39" s="21"/>
      <c r="AAZ39" s="21"/>
      <c r="ABA39" s="21"/>
      <c r="ABB39" s="21"/>
      <c r="ABC39" s="21"/>
      <c r="ABD39" s="21"/>
      <c r="ABE39" s="21"/>
      <c r="ABF39" s="21"/>
      <c r="ABG39" s="21"/>
      <c r="ABH39" s="21"/>
      <c r="ABI39" s="21"/>
      <c r="ABJ39" s="21"/>
      <c r="ABK39" s="21"/>
      <c r="ABL39" s="21"/>
      <c r="ABM39" s="21"/>
      <c r="ABN39" s="21"/>
      <c r="ABO39" s="21"/>
      <c r="ABP39" s="21"/>
      <c r="ABQ39" s="21"/>
      <c r="ABR39" s="21"/>
      <c r="ABS39" s="21"/>
      <c r="ABT39" s="21"/>
      <c r="ABU39" s="21"/>
      <c r="ABV39" s="21"/>
      <c r="ABW39" s="21"/>
      <c r="ABX39" s="21"/>
      <c r="ABY39" s="21"/>
      <c r="ABZ39" s="21"/>
      <c r="ACA39" s="21"/>
      <c r="ACB39" s="21"/>
      <c r="ACC39" s="21"/>
      <c r="ACD39" s="21"/>
      <c r="ACE39" s="21"/>
      <c r="ACF39" s="21"/>
      <c r="ACG39" s="21"/>
      <c r="ACH39" s="21"/>
      <c r="ACI39" s="21"/>
      <c r="ACJ39" s="21"/>
      <c r="ACK39" s="21"/>
      <c r="ACL39" s="21"/>
      <c r="ACM39" s="21"/>
      <c r="ACN39" s="21"/>
      <c r="ACO39" s="21"/>
      <c r="ACP39" s="21"/>
      <c r="ACQ39" s="21"/>
      <c r="ACR39" s="21"/>
      <c r="ACS39" s="21"/>
      <c r="ACT39" s="21"/>
      <c r="ACU39" s="21"/>
      <c r="ACV39" s="21"/>
      <c r="ACW39" s="21"/>
      <c r="ACX39" s="21"/>
      <c r="ACY39" s="21"/>
      <c r="ACZ39" s="21"/>
      <c r="ADA39" s="21"/>
      <c r="ADB39" s="21"/>
      <c r="ADC39" s="21"/>
      <c r="ADD39" s="21"/>
      <c r="ADE39" s="21"/>
      <c r="ADF39" s="21"/>
      <c r="ADG39" s="21"/>
      <c r="ADH39" s="21"/>
      <c r="ADI39" s="21"/>
      <c r="ADJ39" s="21"/>
      <c r="ADK39" s="21"/>
      <c r="ADL39" s="21"/>
      <c r="ADM39" s="21"/>
      <c r="ADN39" s="21"/>
      <c r="ADO39" s="21"/>
      <c r="ADP39" s="21"/>
      <c r="ADQ39" s="21"/>
      <c r="ADR39" s="21"/>
      <c r="ADS39" s="21"/>
      <c r="ADT39" s="21"/>
      <c r="ADU39" s="21"/>
      <c r="ADV39" s="21"/>
      <c r="ADW39" s="21"/>
      <c r="ADX39" s="21"/>
      <c r="ADY39" s="21"/>
      <c r="ADZ39" s="21"/>
      <c r="AEA39" s="21"/>
      <c r="AEB39" s="21"/>
      <c r="AEC39" s="21"/>
      <c r="AED39" s="21"/>
      <c r="AEE39" s="21"/>
      <c r="AEF39" s="21"/>
      <c r="AEG39" s="21"/>
      <c r="AEH39" s="21"/>
      <c r="AEI39" s="21"/>
      <c r="AEJ39" s="21"/>
      <c r="AEK39" s="21"/>
      <c r="AEL39" s="21"/>
      <c r="AEM39" s="21"/>
      <c r="AEN39" s="21"/>
      <c r="AEO39" s="21"/>
      <c r="AEP39" s="21"/>
      <c r="AEQ39" s="21"/>
      <c r="AER39" s="21"/>
      <c r="AES39" s="21"/>
      <c r="AET39" s="21"/>
      <c r="AEU39" s="21"/>
      <c r="AEV39" s="21"/>
      <c r="AEW39" s="21"/>
      <c r="AEX39" s="21"/>
      <c r="AEY39" s="21"/>
      <c r="AEZ39" s="21"/>
      <c r="AFA39" s="21"/>
      <c r="AFB39" s="21"/>
      <c r="AFC39" s="21"/>
      <c r="AFD39" s="21"/>
      <c r="AFE39" s="21"/>
      <c r="AFF39" s="21"/>
      <c r="AFG39" s="21"/>
      <c r="AFH39" s="21"/>
      <c r="AFI39" s="21"/>
      <c r="AFJ39" s="21"/>
      <c r="AFK39" s="21"/>
      <c r="AFL39" s="21"/>
      <c r="AFM39" s="21"/>
      <c r="AFN39" s="21"/>
      <c r="AFO39" s="21"/>
      <c r="AFP39" s="21"/>
      <c r="AFQ39" s="21"/>
      <c r="AFR39" s="21"/>
      <c r="AFS39" s="21"/>
      <c r="AFT39" s="21"/>
      <c r="AFU39" s="21"/>
      <c r="AFV39" s="21"/>
      <c r="AFW39" s="21"/>
      <c r="AFX39" s="21"/>
      <c r="AFY39" s="21"/>
      <c r="AFZ39" s="21"/>
      <c r="AGA39" s="21"/>
      <c r="AGB39" s="21"/>
      <c r="AGC39" s="21"/>
      <c r="AGD39" s="21"/>
      <c r="AGE39" s="21"/>
      <c r="AGF39" s="21"/>
      <c r="AGG39" s="21"/>
      <c r="AGH39" s="21"/>
      <c r="AGI39" s="21"/>
      <c r="AGJ39" s="21"/>
      <c r="AGK39" s="21"/>
      <c r="AGL39" s="21"/>
      <c r="AGM39" s="21"/>
      <c r="AGN39" s="21"/>
      <c r="AGO39" s="21"/>
      <c r="AGP39" s="21"/>
      <c r="AGQ39" s="21"/>
      <c r="AGR39" s="21"/>
      <c r="AGS39" s="21"/>
      <c r="AGT39" s="21"/>
      <c r="AGU39" s="21"/>
      <c r="AGV39" s="21"/>
      <c r="AGW39" s="21"/>
      <c r="AGX39" s="21"/>
      <c r="AGY39" s="21"/>
      <c r="AGZ39" s="21"/>
      <c r="AHA39" s="21"/>
      <c r="AHB39" s="21"/>
      <c r="AHC39" s="21"/>
      <c r="AHD39" s="21"/>
      <c r="AHE39" s="21"/>
      <c r="AHF39" s="21"/>
      <c r="AHG39" s="21"/>
      <c r="AHH39" s="21"/>
      <c r="AHI39" s="21"/>
      <c r="AHJ39" s="21"/>
      <c r="AHK39" s="21"/>
      <c r="AHL39" s="21"/>
      <c r="AHM39" s="21"/>
      <c r="AHN39" s="21"/>
      <c r="AHO39" s="21"/>
      <c r="AHP39" s="21"/>
      <c r="AHQ39" s="21"/>
      <c r="AHR39" s="21"/>
      <c r="AHS39" s="21"/>
      <c r="AHT39" s="21"/>
      <c r="AHU39" s="21"/>
      <c r="AHV39" s="21"/>
      <c r="AHW39" s="21"/>
      <c r="AHX39" s="21"/>
      <c r="AHY39" s="21"/>
      <c r="AHZ39" s="21"/>
      <c r="AIA39" s="21"/>
      <c r="AIB39" s="21"/>
      <c r="AIC39" s="21"/>
      <c r="AID39" s="21"/>
      <c r="AIE39" s="21"/>
      <c r="AIF39" s="21"/>
      <c r="AIG39" s="21"/>
      <c r="AIH39" s="21"/>
      <c r="AII39" s="21"/>
      <c r="AIJ39" s="21"/>
      <c r="AIK39" s="21"/>
      <c r="AIL39" s="21"/>
      <c r="AIM39" s="21"/>
      <c r="AIN39" s="21"/>
      <c r="AIO39" s="21"/>
      <c r="AIP39" s="21"/>
      <c r="AIQ39" s="21"/>
      <c r="AIR39" s="21"/>
      <c r="AIS39" s="21"/>
      <c r="AIT39" s="21"/>
      <c r="AIU39" s="21"/>
      <c r="AIV39" s="21"/>
      <c r="AIW39" s="21"/>
      <c r="AIX39" s="21"/>
      <c r="AIY39" s="21"/>
      <c r="AIZ39" s="21"/>
      <c r="AJA39" s="21"/>
      <c r="AJB39" s="21"/>
      <c r="AJC39" s="21"/>
      <c r="AJD39" s="21"/>
      <c r="AJE39" s="21"/>
      <c r="AJF39" s="21"/>
      <c r="AJG39" s="21"/>
      <c r="AJH39" s="21"/>
      <c r="AJI39" s="21"/>
      <c r="AJJ39" s="21"/>
      <c r="AJK39" s="21"/>
      <c r="AJL39" s="21"/>
      <c r="AJM39" s="21"/>
      <c r="AJN39" s="21"/>
      <c r="AJO39" s="21"/>
      <c r="AJP39" s="21"/>
      <c r="AJQ39" s="21"/>
      <c r="AJR39" s="21"/>
      <c r="AJS39" s="21"/>
      <c r="AJT39" s="21"/>
      <c r="AJU39" s="21"/>
      <c r="AJV39" s="21"/>
      <c r="AJW39" s="21"/>
      <c r="AJX39" s="21"/>
      <c r="AJY39" s="21"/>
      <c r="AJZ39" s="21"/>
      <c r="AKA39" s="21"/>
      <c r="AKB39" s="21"/>
      <c r="AKC39" s="21"/>
      <c r="AKD39" s="21"/>
      <c r="AKE39" s="21"/>
      <c r="AKF39" s="21"/>
      <c r="AKG39" s="21"/>
      <c r="AKH39" s="21"/>
      <c r="AKI39" s="21"/>
      <c r="AKJ39" s="21"/>
      <c r="AKK39" s="21"/>
      <c r="AKL39" s="21"/>
      <c r="AKM39" s="21"/>
      <c r="AKN39" s="21"/>
      <c r="AKO39" s="21"/>
      <c r="AKP39" s="21"/>
      <c r="AKQ39" s="21"/>
      <c r="AKR39" s="21"/>
      <c r="AKS39" s="21"/>
      <c r="AKT39" s="21"/>
      <c r="AKU39" s="21"/>
      <c r="AKV39" s="21"/>
      <c r="AKW39" s="21"/>
      <c r="AKX39" s="21"/>
      <c r="AKY39" s="21"/>
      <c r="AKZ39" s="21"/>
      <c r="ALA39" s="21"/>
      <c r="ALB39" s="21"/>
      <c r="ALC39" s="21"/>
      <c r="ALD39" s="21"/>
      <c r="ALE39" s="21"/>
      <c r="ALF39" s="21"/>
      <c r="ALG39" s="21"/>
      <c r="ALH39" s="21"/>
      <c r="ALI39" s="21"/>
      <c r="ALJ39" s="21"/>
      <c r="ALK39" s="21"/>
      <c r="ALL39" s="21"/>
      <c r="ALM39" s="21"/>
      <c r="ALN39" s="21"/>
      <c r="ALO39" s="21"/>
      <c r="ALP39" s="21"/>
      <c r="ALQ39" s="21"/>
      <c r="ALR39" s="21"/>
      <c r="ALS39" s="21"/>
      <c r="ALT39" s="21"/>
      <c r="ALU39" s="21"/>
      <c r="ALV39" s="21"/>
      <c r="ALW39" s="21"/>
      <c r="ALX39" s="21"/>
      <c r="ALY39" s="21"/>
      <c r="ALZ39" s="21"/>
      <c r="AMA39" s="21"/>
      <c r="AMB39" s="21"/>
      <c r="AMC39" s="21"/>
      <c r="AMD39" s="21"/>
      <c r="AME39" s="21"/>
      <c r="AMF39" s="21"/>
      <c r="AMG39" s="21"/>
      <c r="AMH39" s="21"/>
      <c r="AMI39" s="21"/>
      <c r="AMJ39" s="21"/>
      <c r="AMK39" s="21"/>
    </row>
    <row r="40" spans="1:1025" s="22" customFormat="1" ht="38.25" customHeight="1" x14ac:dyDescent="0.25">
      <c r="A40" s="282"/>
      <c r="B40" s="17" t="s">
        <v>251</v>
      </c>
      <c r="C40" s="154"/>
      <c r="D40" s="154"/>
      <c r="E40" s="154"/>
      <c r="F40" s="154"/>
      <c r="G40" s="154"/>
      <c r="H40" s="155"/>
      <c r="I40" s="155"/>
      <c r="J40" s="116"/>
      <c r="K40" s="116"/>
      <c r="L40" s="120">
        <v>0</v>
      </c>
      <c r="M40" s="120">
        <v>0</v>
      </c>
      <c r="N40" s="156">
        <v>3234.68</v>
      </c>
      <c r="O40" s="120">
        <v>5300</v>
      </c>
      <c r="P40" s="120">
        <v>0</v>
      </c>
      <c r="Q40" s="120">
        <v>0</v>
      </c>
      <c r="R40" s="120">
        <v>0</v>
      </c>
      <c r="S40" s="120">
        <v>0</v>
      </c>
      <c r="T40" s="157">
        <v>0</v>
      </c>
      <c r="U40" s="157">
        <v>0</v>
      </c>
      <c r="V40" s="157">
        <v>0</v>
      </c>
      <c r="W40" s="157">
        <v>0</v>
      </c>
      <c r="X40" s="18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  <c r="IW40" s="21"/>
      <c r="IX40" s="21"/>
      <c r="IY40" s="21"/>
      <c r="IZ40" s="21"/>
      <c r="JA40" s="21"/>
      <c r="JB40" s="21"/>
      <c r="JC40" s="21"/>
      <c r="JD40" s="21"/>
      <c r="JE40" s="21"/>
      <c r="JF40" s="21"/>
      <c r="JG40" s="21"/>
      <c r="JH40" s="21"/>
      <c r="JI40" s="21"/>
      <c r="JJ40" s="21"/>
      <c r="JK40" s="21"/>
      <c r="JL40" s="21"/>
      <c r="JM40" s="21"/>
      <c r="JN40" s="21"/>
      <c r="JO40" s="21"/>
      <c r="JP40" s="21"/>
      <c r="JQ40" s="21"/>
      <c r="JR40" s="21"/>
      <c r="JS40" s="21"/>
      <c r="JT40" s="21"/>
      <c r="JU40" s="21"/>
      <c r="JV40" s="21"/>
      <c r="JW40" s="21"/>
      <c r="JX40" s="21"/>
      <c r="JY40" s="21"/>
      <c r="JZ40" s="21"/>
      <c r="KA40" s="21"/>
      <c r="KB40" s="21"/>
      <c r="KC40" s="21"/>
      <c r="KD40" s="21"/>
      <c r="KE40" s="21"/>
      <c r="KF40" s="21"/>
      <c r="KG40" s="21"/>
      <c r="KH40" s="21"/>
      <c r="KI40" s="21"/>
      <c r="KJ40" s="21"/>
      <c r="KK40" s="21"/>
      <c r="KL40" s="21"/>
      <c r="KM40" s="21"/>
      <c r="KN40" s="21"/>
      <c r="KO40" s="21"/>
      <c r="KP40" s="21"/>
      <c r="KQ40" s="21"/>
      <c r="KR40" s="21"/>
      <c r="KS40" s="21"/>
      <c r="KT40" s="21"/>
      <c r="KU40" s="21"/>
      <c r="KV40" s="21"/>
      <c r="KW40" s="21"/>
      <c r="KX40" s="21"/>
      <c r="KY40" s="21"/>
      <c r="KZ40" s="21"/>
      <c r="LA40" s="21"/>
      <c r="LB40" s="21"/>
      <c r="LC40" s="21"/>
      <c r="LD40" s="21"/>
      <c r="LE40" s="21"/>
      <c r="LF40" s="21"/>
      <c r="LG40" s="21"/>
      <c r="LH40" s="21"/>
      <c r="LI40" s="21"/>
      <c r="LJ40" s="21"/>
      <c r="LK40" s="21"/>
      <c r="LL40" s="21"/>
      <c r="LM40" s="21"/>
      <c r="LN40" s="21"/>
      <c r="LO40" s="21"/>
      <c r="LP40" s="21"/>
      <c r="LQ40" s="21"/>
      <c r="LR40" s="21"/>
      <c r="LS40" s="21"/>
      <c r="LT40" s="21"/>
      <c r="LU40" s="21"/>
      <c r="LV40" s="21"/>
      <c r="LW40" s="21"/>
      <c r="LX40" s="21"/>
      <c r="LY40" s="21"/>
      <c r="LZ40" s="21"/>
      <c r="MA40" s="21"/>
      <c r="MB40" s="21"/>
      <c r="MC40" s="21"/>
      <c r="MD40" s="21"/>
      <c r="ME40" s="21"/>
      <c r="MF40" s="21"/>
      <c r="MG40" s="21"/>
      <c r="MH40" s="21"/>
      <c r="MI40" s="21"/>
      <c r="MJ40" s="21"/>
      <c r="MK40" s="21"/>
      <c r="ML40" s="21"/>
      <c r="MM40" s="21"/>
      <c r="MN40" s="21"/>
      <c r="MO40" s="21"/>
      <c r="MP40" s="21"/>
      <c r="MQ40" s="21"/>
      <c r="MR40" s="21"/>
      <c r="MS40" s="21"/>
      <c r="MT40" s="21"/>
      <c r="MU40" s="21"/>
      <c r="MV40" s="21"/>
      <c r="MW40" s="21"/>
      <c r="MX40" s="21"/>
      <c r="MY40" s="21"/>
      <c r="MZ40" s="21"/>
      <c r="NA40" s="21"/>
      <c r="NB40" s="21"/>
      <c r="NC40" s="21"/>
      <c r="ND40" s="21"/>
      <c r="NE40" s="21"/>
      <c r="NF40" s="21"/>
      <c r="NG40" s="21"/>
      <c r="NH40" s="21"/>
      <c r="NI40" s="21"/>
      <c r="NJ40" s="21"/>
      <c r="NK40" s="21"/>
      <c r="NL40" s="21"/>
      <c r="NM40" s="21"/>
      <c r="NN40" s="21"/>
      <c r="NO40" s="21"/>
      <c r="NP40" s="21"/>
      <c r="NQ40" s="21"/>
      <c r="NR40" s="21"/>
      <c r="NS40" s="21"/>
      <c r="NT40" s="21"/>
      <c r="NU40" s="21"/>
      <c r="NV40" s="21"/>
      <c r="NW40" s="21"/>
      <c r="NX40" s="21"/>
      <c r="NY40" s="21"/>
      <c r="NZ40" s="21"/>
      <c r="OA40" s="21"/>
      <c r="OB40" s="21"/>
      <c r="OC40" s="21"/>
      <c r="OD40" s="21"/>
      <c r="OE40" s="21"/>
      <c r="OF40" s="21"/>
      <c r="OG40" s="21"/>
      <c r="OH40" s="21"/>
      <c r="OI40" s="21"/>
      <c r="OJ40" s="21"/>
      <c r="OK40" s="21"/>
      <c r="OL40" s="21"/>
      <c r="OM40" s="21"/>
      <c r="ON40" s="21"/>
      <c r="OO40" s="21"/>
      <c r="OP40" s="21"/>
      <c r="OQ40" s="21"/>
      <c r="OR40" s="21"/>
      <c r="OS40" s="21"/>
      <c r="OT40" s="21"/>
      <c r="OU40" s="21"/>
      <c r="OV40" s="21"/>
      <c r="OW40" s="21"/>
      <c r="OX40" s="21"/>
      <c r="OY40" s="21"/>
      <c r="OZ40" s="21"/>
      <c r="PA40" s="21"/>
      <c r="PB40" s="21"/>
      <c r="PC40" s="21"/>
      <c r="PD40" s="21"/>
      <c r="PE40" s="21"/>
      <c r="PF40" s="21"/>
      <c r="PG40" s="21"/>
      <c r="PH40" s="21"/>
      <c r="PI40" s="21"/>
      <c r="PJ40" s="21"/>
      <c r="PK40" s="21"/>
      <c r="PL40" s="21"/>
      <c r="PM40" s="21"/>
      <c r="PN40" s="21"/>
      <c r="PO40" s="21"/>
      <c r="PP40" s="21"/>
      <c r="PQ40" s="21"/>
      <c r="PR40" s="21"/>
      <c r="PS40" s="21"/>
      <c r="PT40" s="21"/>
      <c r="PU40" s="21"/>
      <c r="PV40" s="21"/>
      <c r="PW40" s="21"/>
      <c r="PX40" s="21"/>
      <c r="PY40" s="21"/>
      <c r="PZ40" s="21"/>
      <c r="QA40" s="21"/>
      <c r="QB40" s="21"/>
      <c r="QC40" s="21"/>
      <c r="QD40" s="21"/>
      <c r="QE40" s="21"/>
      <c r="QF40" s="21"/>
      <c r="QG40" s="21"/>
      <c r="QH40" s="21"/>
      <c r="QI40" s="21"/>
      <c r="QJ40" s="21"/>
      <c r="QK40" s="21"/>
      <c r="QL40" s="21"/>
      <c r="QM40" s="21"/>
      <c r="QN40" s="21"/>
      <c r="QO40" s="21"/>
      <c r="QP40" s="21"/>
      <c r="QQ40" s="21"/>
      <c r="QR40" s="21"/>
      <c r="QS40" s="21"/>
      <c r="QT40" s="21"/>
      <c r="QU40" s="21"/>
      <c r="QV40" s="21"/>
      <c r="QW40" s="21"/>
      <c r="QX40" s="21"/>
      <c r="QY40" s="21"/>
      <c r="QZ40" s="21"/>
      <c r="RA40" s="21"/>
      <c r="RB40" s="21"/>
      <c r="RC40" s="21"/>
      <c r="RD40" s="21"/>
      <c r="RE40" s="21"/>
      <c r="RF40" s="21"/>
      <c r="RG40" s="21"/>
      <c r="RH40" s="21"/>
      <c r="RI40" s="21"/>
      <c r="RJ40" s="21"/>
      <c r="RK40" s="21"/>
      <c r="RL40" s="21"/>
      <c r="RM40" s="21"/>
      <c r="RN40" s="21"/>
      <c r="RO40" s="21"/>
      <c r="RP40" s="21"/>
      <c r="RQ40" s="21"/>
      <c r="RR40" s="21"/>
      <c r="RS40" s="21"/>
      <c r="RT40" s="21"/>
      <c r="RU40" s="21"/>
      <c r="RV40" s="21"/>
      <c r="RW40" s="21"/>
      <c r="RX40" s="21"/>
      <c r="RY40" s="21"/>
      <c r="RZ40" s="21"/>
      <c r="SA40" s="21"/>
      <c r="SB40" s="21"/>
      <c r="SC40" s="21"/>
      <c r="SD40" s="21"/>
      <c r="SE40" s="21"/>
      <c r="SF40" s="21"/>
      <c r="SG40" s="21"/>
      <c r="SH40" s="21"/>
      <c r="SI40" s="21"/>
      <c r="SJ40" s="21"/>
      <c r="SK40" s="21"/>
      <c r="SL40" s="21"/>
      <c r="SM40" s="21"/>
      <c r="SN40" s="21"/>
      <c r="SO40" s="21"/>
      <c r="SP40" s="21"/>
      <c r="SQ40" s="21"/>
      <c r="SR40" s="21"/>
      <c r="SS40" s="21"/>
      <c r="ST40" s="21"/>
      <c r="SU40" s="21"/>
      <c r="SV40" s="21"/>
      <c r="SW40" s="21"/>
      <c r="SX40" s="21"/>
      <c r="SY40" s="21"/>
      <c r="SZ40" s="21"/>
      <c r="TA40" s="21"/>
      <c r="TB40" s="21"/>
      <c r="TC40" s="21"/>
      <c r="TD40" s="21"/>
      <c r="TE40" s="21"/>
      <c r="TF40" s="21"/>
      <c r="TG40" s="21"/>
      <c r="TH40" s="21"/>
      <c r="TI40" s="21"/>
      <c r="TJ40" s="21"/>
      <c r="TK40" s="21"/>
      <c r="TL40" s="21"/>
      <c r="TM40" s="21"/>
      <c r="TN40" s="21"/>
      <c r="TO40" s="21"/>
      <c r="TP40" s="21"/>
      <c r="TQ40" s="21"/>
      <c r="TR40" s="21"/>
      <c r="TS40" s="21"/>
      <c r="TT40" s="21"/>
      <c r="TU40" s="21"/>
      <c r="TV40" s="21"/>
      <c r="TW40" s="21"/>
      <c r="TX40" s="21"/>
      <c r="TY40" s="21"/>
      <c r="TZ40" s="21"/>
      <c r="UA40" s="21"/>
      <c r="UB40" s="21"/>
      <c r="UC40" s="21"/>
      <c r="UD40" s="21"/>
      <c r="UE40" s="21"/>
      <c r="UF40" s="21"/>
      <c r="UG40" s="21"/>
      <c r="UH40" s="21"/>
      <c r="UI40" s="21"/>
      <c r="UJ40" s="21"/>
      <c r="UK40" s="21"/>
      <c r="UL40" s="21"/>
      <c r="UM40" s="21"/>
      <c r="UN40" s="21"/>
      <c r="UO40" s="21"/>
      <c r="UP40" s="21"/>
      <c r="UQ40" s="21"/>
      <c r="UR40" s="21"/>
      <c r="US40" s="21"/>
      <c r="UT40" s="21"/>
      <c r="UU40" s="21"/>
      <c r="UV40" s="21"/>
      <c r="UW40" s="21"/>
      <c r="UX40" s="21"/>
      <c r="UY40" s="21"/>
      <c r="UZ40" s="21"/>
      <c r="VA40" s="21"/>
      <c r="VB40" s="21"/>
      <c r="VC40" s="21"/>
      <c r="VD40" s="21"/>
      <c r="VE40" s="21"/>
      <c r="VF40" s="21"/>
      <c r="VG40" s="21"/>
      <c r="VH40" s="21"/>
      <c r="VI40" s="21"/>
      <c r="VJ40" s="21"/>
      <c r="VK40" s="21"/>
      <c r="VL40" s="21"/>
      <c r="VM40" s="21"/>
      <c r="VN40" s="21"/>
      <c r="VO40" s="21"/>
      <c r="VP40" s="21"/>
      <c r="VQ40" s="21"/>
      <c r="VR40" s="21"/>
      <c r="VS40" s="21"/>
      <c r="VT40" s="21"/>
      <c r="VU40" s="21"/>
      <c r="VV40" s="21"/>
      <c r="VW40" s="21"/>
      <c r="VX40" s="21"/>
      <c r="VY40" s="21"/>
      <c r="VZ40" s="21"/>
      <c r="WA40" s="21"/>
      <c r="WB40" s="21"/>
      <c r="WC40" s="21"/>
      <c r="WD40" s="21"/>
      <c r="WE40" s="21"/>
      <c r="WF40" s="21"/>
      <c r="WG40" s="21"/>
      <c r="WH40" s="21"/>
      <c r="WI40" s="21"/>
      <c r="WJ40" s="21"/>
      <c r="WK40" s="21"/>
      <c r="WL40" s="21"/>
      <c r="WM40" s="21"/>
      <c r="WN40" s="21"/>
      <c r="WO40" s="21"/>
      <c r="WP40" s="21"/>
      <c r="WQ40" s="21"/>
      <c r="WR40" s="21"/>
      <c r="WS40" s="21"/>
      <c r="WT40" s="21"/>
      <c r="WU40" s="21"/>
      <c r="WV40" s="21"/>
      <c r="WW40" s="21"/>
      <c r="WX40" s="21"/>
      <c r="WY40" s="21"/>
      <c r="WZ40" s="21"/>
      <c r="XA40" s="21"/>
      <c r="XB40" s="21"/>
      <c r="XC40" s="21"/>
      <c r="XD40" s="21"/>
      <c r="XE40" s="21"/>
      <c r="XF40" s="21"/>
      <c r="XG40" s="21"/>
      <c r="XH40" s="21"/>
      <c r="XI40" s="21"/>
      <c r="XJ40" s="21"/>
      <c r="XK40" s="21"/>
      <c r="XL40" s="21"/>
      <c r="XM40" s="21"/>
      <c r="XN40" s="21"/>
      <c r="XO40" s="21"/>
      <c r="XP40" s="21"/>
      <c r="XQ40" s="21"/>
      <c r="XR40" s="21"/>
      <c r="XS40" s="21"/>
      <c r="XT40" s="21"/>
      <c r="XU40" s="21"/>
      <c r="XV40" s="21"/>
      <c r="XW40" s="21"/>
      <c r="XX40" s="21"/>
      <c r="XY40" s="21"/>
      <c r="XZ40" s="21"/>
      <c r="YA40" s="21"/>
      <c r="YB40" s="21"/>
      <c r="YC40" s="21"/>
      <c r="YD40" s="21"/>
      <c r="YE40" s="21"/>
      <c r="YF40" s="21"/>
      <c r="YG40" s="21"/>
      <c r="YH40" s="21"/>
      <c r="YI40" s="21"/>
      <c r="YJ40" s="21"/>
      <c r="YK40" s="21"/>
      <c r="YL40" s="21"/>
      <c r="YM40" s="21"/>
      <c r="YN40" s="21"/>
      <c r="YO40" s="21"/>
      <c r="YP40" s="21"/>
      <c r="YQ40" s="21"/>
      <c r="YR40" s="21"/>
      <c r="YS40" s="21"/>
      <c r="YT40" s="21"/>
      <c r="YU40" s="21"/>
      <c r="YV40" s="21"/>
      <c r="YW40" s="21"/>
      <c r="YX40" s="21"/>
      <c r="YY40" s="21"/>
      <c r="YZ40" s="21"/>
      <c r="ZA40" s="21"/>
      <c r="ZB40" s="21"/>
      <c r="ZC40" s="21"/>
      <c r="ZD40" s="21"/>
      <c r="ZE40" s="21"/>
      <c r="ZF40" s="21"/>
      <c r="ZG40" s="21"/>
      <c r="ZH40" s="21"/>
      <c r="ZI40" s="21"/>
      <c r="ZJ40" s="21"/>
      <c r="ZK40" s="21"/>
      <c r="ZL40" s="21"/>
      <c r="ZM40" s="21"/>
      <c r="ZN40" s="21"/>
      <c r="ZO40" s="21"/>
      <c r="ZP40" s="21"/>
      <c r="ZQ40" s="21"/>
      <c r="ZR40" s="21"/>
      <c r="ZS40" s="21"/>
      <c r="ZT40" s="21"/>
      <c r="ZU40" s="21"/>
      <c r="ZV40" s="21"/>
      <c r="ZW40" s="21"/>
      <c r="ZX40" s="21"/>
      <c r="ZY40" s="21"/>
      <c r="ZZ40" s="21"/>
      <c r="AAA40" s="21"/>
      <c r="AAB40" s="21"/>
      <c r="AAC40" s="21"/>
      <c r="AAD40" s="21"/>
      <c r="AAE40" s="21"/>
      <c r="AAF40" s="21"/>
      <c r="AAG40" s="21"/>
      <c r="AAH40" s="21"/>
      <c r="AAI40" s="21"/>
      <c r="AAJ40" s="21"/>
      <c r="AAK40" s="21"/>
      <c r="AAL40" s="21"/>
      <c r="AAM40" s="21"/>
      <c r="AAN40" s="21"/>
      <c r="AAO40" s="21"/>
      <c r="AAP40" s="21"/>
      <c r="AAQ40" s="21"/>
      <c r="AAR40" s="21"/>
      <c r="AAS40" s="21"/>
      <c r="AAT40" s="21"/>
      <c r="AAU40" s="21"/>
      <c r="AAV40" s="21"/>
      <c r="AAW40" s="21"/>
      <c r="AAX40" s="21"/>
      <c r="AAY40" s="21"/>
      <c r="AAZ40" s="21"/>
      <c r="ABA40" s="21"/>
      <c r="ABB40" s="21"/>
      <c r="ABC40" s="21"/>
      <c r="ABD40" s="21"/>
      <c r="ABE40" s="21"/>
      <c r="ABF40" s="21"/>
      <c r="ABG40" s="21"/>
      <c r="ABH40" s="21"/>
      <c r="ABI40" s="21"/>
      <c r="ABJ40" s="21"/>
      <c r="ABK40" s="21"/>
      <c r="ABL40" s="21"/>
      <c r="ABM40" s="21"/>
      <c r="ABN40" s="21"/>
      <c r="ABO40" s="21"/>
      <c r="ABP40" s="21"/>
      <c r="ABQ40" s="21"/>
      <c r="ABR40" s="21"/>
      <c r="ABS40" s="21"/>
      <c r="ABT40" s="21"/>
      <c r="ABU40" s="21"/>
      <c r="ABV40" s="21"/>
      <c r="ABW40" s="21"/>
      <c r="ABX40" s="21"/>
      <c r="ABY40" s="21"/>
      <c r="ABZ40" s="21"/>
      <c r="ACA40" s="21"/>
      <c r="ACB40" s="21"/>
      <c r="ACC40" s="21"/>
      <c r="ACD40" s="21"/>
      <c r="ACE40" s="21"/>
      <c r="ACF40" s="21"/>
      <c r="ACG40" s="21"/>
      <c r="ACH40" s="21"/>
      <c r="ACI40" s="21"/>
      <c r="ACJ40" s="21"/>
      <c r="ACK40" s="21"/>
      <c r="ACL40" s="21"/>
      <c r="ACM40" s="21"/>
      <c r="ACN40" s="21"/>
      <c r="ACO40" s="21"/>
      <c r="ACP40" s="21"/>
      <c r="ACQ40" s="21"/>
      <c r="ACR40" s="21"/>
      <c r="ACS40" s="21"/>
      <c r="ACT40" s="21"/>
      <c r="ACU40" s="21"/>
      <c r="ACV40" s="21"/>
      <c r="ACW40" s="21"/>
      <c r="ACX40" s="21"/>
      <c r="ACY40" s="21"/>
      <c r="ACZ40" s="21"/>
      <c r="ADA40" s="21"/>
      <c r="ADB40" s="21"/>
      <c r="ADC40" s="21"/>
      <c r="ADD40" s="21"/>
      <c r="ADE40" s="21"/>
      <c r="ADF40" s="21"/>
      <c r="ADG40" s="21"/>
      <c r="ADH40" s="21"/>
      <c r="ADI40" s="21"/>
      <c r="ADJ40" s="21"/>
      <c r="ADK40" s="21"/>
      <c r="ADL40" s="21"/>
      <c r="ADM40" s="21"/>
      <c r="ADN40" s="21"/>
      <c r="ADO40" s="21"/>
      <c r="ADP40" s="21"/>
      <c r="ADQ40" s="21"/>
      <c r="ADR40" s="21"/>
      <c r="ADS40" s="21"/>
      <c r="ADT40" s="21"/>
      <c r="ADU40" s="21"/>
      <c r="ADV40" s="21"/>
      <c r="ADW40" s="21"/>
      <c r="ADX40" s="21"/>
      <c r="ADY40" s="21"/>
      <c r="ADZ40" s="21"/>
      <c r="AEA40" s="21"/>
      <c r="AEB40" s="21"/>
      <c r="AEC40" s="21"/>
      <c r="AED40" s="21"/>
      <c r="AEE40" s="21"/>
      <c r="AEF40" s="21"/>
      <c r="AEG40" s="21"/>
      <c r="AEH40" s="21"/>
      <c r="AEI40" s="21"/>
      <c r="AEJ40" s="21"/>
      <c r="AEK40" s="21"/>
      <c r="AEL40" s="21"/>
      <c r="AEM40" s="21"/>
      <c r="AEN40" s="21"/>
      <c r="AEO40" s="21"/>
      <c r="AEP40" s="21"/>
      <c r="AEQ40" s="21"/>
      <c r="AER40" s="21"/>
      <c r="AES40" s="21"/>
      <c r="AET40" s="21"/>
      <c r="AEU40" s="21"/>
      <c r="AEV40" s="21"/>
      <c r="AEW40" s="21"/>
      <c r="AEX40" s="21"/>
      <c r="AEY40" s="21"/>
      <c r="AEZ40" s="21"/>
      <c r="AFA40" s="21"/>
      <c r="AFB40" s="21"/>
      <c r="AFC40" s="21"/>
      <c r="AFD40" s="21"/>
      <c r="AFE40" s="21"/>
      <c r="AFF40" s="21"/>
      <c r="AFG40" s="21"/>
      <c r="AFH40" s="21"/>
      <c r="AFI40" s="21"/>
      <c r="AFJ40" s="21"/>
      <c r="AFK40" s="21"/>
      <c r="AFL40" s="21"/>
      <c r="AFM40" s="21"/>
      <c r="AFN40" s="21"/>
      <c r="AFO40" s="21"/>
      <c r="AFP40" s="21"/>
      <c r="AFQ40" s="21"/>
      <c r="AFR40" s="21"/>
      <c r="AFS40" s="21"/>
      <c r="AFT40" s="21"/>
      <c r="AFU40" s="21"/>
      <c r="AFV40" s="21"/>
      <c r="AFW40" s="21"/>
      <c r="AFX40" s="21"/>
      <c r="AFY40" s="21"/>
      <c r="AFZ40" s="21"/>
      <c r="AGA40" s="21"/>
      <c r="AGB40" s="21"/>
      <c r="AGC40" s="21"/>
      <c r="AGD40" s="21"/>
      <c r="AGE40" s="21"/>
      <c r="AGF40" s="21"/>
      <c r="AGG40" s="21"/>
      <c r="AGH40" s="21"/>
      <c r="AGI40" s="21"/>
      <c r="AGJ40" s="21"/>
      <c r="AGK40" s="21"/>
      <c r="AGL40" s="21"/>
      <c r="AGM40" s="21"/>
      <c r="AGN40" s="21"/>
      <c r="AGO40" s="21"/>
      <c r="AGP40" s="21"/>
      <c r="AGQ40" s="21"/>
      <c r="AGR40" s="21"/>
      <c r="AGS40" s="21"/>
      <c r="AGT40" s="21"/>
      <c r="AGU40" s="21"/>
      <c r="AGV40" s="21"/>
      <c r="AGW40" s="21"/>
      <c r="AGX40" s="21"/>
      <c r="AGY40" s="21"/>
      <c r="AGZ40" s="21"/>
      <c r="AHA40" s="21"/>
      <c r="AHB40" s="21"/>
      <c r="AHC40" s="21"/>
      <c r="AHD40" s="21"/>
      <c r="AHE40" s="21"/>
      <c r="AHF40" s="21"/>
      <c r="AHG40" s="21"/>
      <c r="AHH40" s="21"/>
      <c r="AHI40" s="21"/>
      <c r="AHJ40" s="21"/>
      <c r="AHK40" s="21"/>
      <c r="AHL40" s="21"/>
      <c r="AHM40" s="21"/>
      <c r="AHN40" s="21"/>
      <c r="AHO40" s="21"/>
      <c r="AHP40" s="21"/>
      <c r="AHQ40" s="21"/>
      <c r="AHR40" s="21"/>
      <c r="AHS40" s="21"/>
      <c r="AHT40" s="21"/>
      <c r="AHU40" s="21"/>
      <c r="AHV40" s="21"/>
      <c r="AHW40" s="21"/>
      <c r="AHX40" s="21"/>
      <c r="AHY40" s="21"/>
      <c r="AHZ40" s="21"/>
      <c r="AIA40" s="21"/>
      <c r="AIB40" s="21"/>
      <c r="AIC40" s="21"/>
      <c r="AID40" s="21"/>
      <c r="AIE40" s="21"/>
      <c r="AIF40" s="21"/>
      <c r="AIG40" s="21"/>
      <c r="AIH40" s="21"/>
      <c r="AII40" s="21"/>
      <c r="AIJ40" s="21"/>
      <c r="AIK40" s="21"/>
      <c r="AIL40" s="21"/>
      <c r="AIM40" s="21"/>
      <c r="AIN40" s="21"/>
      <c r="AIO40" s="21"/>
      <c r="AIP40" s="21"/>
      <c r="AIQ40" s="21"/>
      <c r="AIR40" s="21"/>
      <c r="AIS40" s="21"/>
      <c r="AIT40" s="21"/>
      <c r="AIU40" s="21"/>
      <c r="AIV40" s="21"/>
      <c r="AIW40" s="21"/>
      <c r="AIX40" s="21"/>
      <c r="AIY40" s="21"/>
      <c r="AIZ40" s="21"/>
      <c r="AJA40" s="21"/>
      <c r="AJB40" s="21"/>
      <c r="AJC40" s="21"/>
      <c r="AJD40" s="21"/>
      <c r="AJE40" s="21"/>
      <c r="AJF40" s="21"/>
      <c r="AJG40" s="21"/>
      <c r="AJH40" s="21"/>
      <c r="AJI40" s="21"/>
      <c r="AJJ40" s="21"/>
      <c r="AJK40" s="21"/>
      <c r="AJL40" s="21"/>
      <c r="AJM40" s="21"/>
      <c r="AJN40" s="21"/>
      <c r="AJO40" s="21"/>
      <c r="AJP40" s="21"/>
      <c r="AJQ40" s="21"/>
      <c r="AJR40" s="21"/>
      <c r="AJS40" s="21"/>
      <c r="AJT40" s="21"/>
      <c r="AJU40" s="21"/>
      <c r="AJV40" s="21"/>
      <c r="AJW40" s="21"/>
      <c r="AJX40" s="21"/>
      <c r="AJY40" s="21"/>
      <c r="AJZ40" s="21"/>
      <c r="AKA40" s="21"/>
      <c r="AKB40" s="21"/>
      <c r="AKC40" s="21"/>
      <c r="AKD40" s="21"/>
      <c r="AKE40" s="21"/>
      <c r="AKF40" s="21"/>
      <c r="AKG40" s="21"/>
      <c r="AKH40" s="21"/>
      <c r="AKI40" s="21"/>
      <c r="AKJ40" s="21"/>
      <c r="AKK40" s="21"/>
      <c r="AKL40" s="21"/>
      <c r="AKM40" s="21"/>
      <c r="AKN40" s="21"/>
      <c r="AKO40" s="21"/>
      <c r="AKP40" s="21"/>
      <c r="AKQ40" s="21"/>
      <c r="AKR40" s="21"/>
      <c r="AKS40" s="21"/>
      <c r="AKT40" s="21"/>
      <c r="AKU40" s="21"/>
      <c r="AKV40" s="21"/>
      <c r="AKW40" s="21"/>
      <c r="AKX40" s="21"/>
      <c r="AKY40" s="21"/>
      <c r="AKZ40" s="21"/>
      <c r="ALA40" s="21"/>
      <c r="ALB40" s="21"/>
      <c r="ALC40" s="21"/>
      <c r="ALD40" s="21"/>
      <c r="ALE40" s="21"/>
      <c r="ALF40" s="21"/>
      <c r="ALG40" s="21"/>
      <c r="ALH40" s="21"/>
      <c r="ALI40" s="21"/>
      <c r="ALJ40" s="21"/>
      <c r="ALK40" s="21"/>
      <c r="ALL40" s="21"/>
      <c r="ALM40" s="21"/>
      <c r="ALN40" s="21"/>
      <c r="ALO40" s="21"/>
      <c r="ALP40" s="21"/>
      <c r="ALQ40" s="21"/>
      <c r="ALR40" s="21"/>
      <c r="ALS40" s="21"/>
      <c r="ALT40" s="21"/>
      <c r="ALU40" s="21"/>
      <c r="ALV40" s="21"/>
      <c r="ALW40" s="21"/>
      <c r="ALX40" s="21"/>
      <c r="ALY40" s="21"/>
      <c r="ALZ40" s="21"/>
      <c r="AMA40" s="21"/>
      <c r="AMB40" s="21"/>
      <c r="AMC40" s="21"/>
      <c r="AMD40" s="21"/>
      <c r="AME40" s="21"/>
      <c r="AMF40" s="21"/>
      <c r="AMG40" s="21"/>
      <c r="AMH40" s="21"/>
      <c r="AMI40" s="21"/>
      <c r="AMJ40" s="21"/>
      <c r="AMK40" s="21"/>
    </row>
    <row r="41" spans="1:1025" ht="63" x14ac:dyDescent="0.25">
      <c r="A41" s="147" t="s">
        <v>28</v>
      </c>
      <c r="B41" s="158" t="s">
        <v>264</v>
      </c>
      <c r="C41" s="16"/>
      <c r="D41" s="16"/>
      <c r="E41" s="16"/>
      <c r="F41" s="16"/>
      <c r="G41" s="16"/>
      <c r="H41" s="54"/>
      <c r="I41" s="54"/>
      <c r="J41" s="44"/>
      <c r="K41" s="44"/>
      <c r="L41" s="126">
        <f t="shared" ref="L41:R41" si="1">L43</f>
        <v>0</v>
      </c>
      <c r="M41" s="126">
        <f t="shared" si="1"/>
        <v>22817.599999999999</v>
      </c>
      <c r="N41" s="140">
        <f>N43+N45+N47+N49+N51+N53+N55</f>
        <v>194364.63</v>
      </c>
      <c r="O41" s="126">
        <f t="shared" si="1"/>
        <v>0</v>
      </c>
      <c r="P41" s="126">
        <f t="shared" si="1"/>
        <v>0</v>
      </c>
      <c r="Q41" s="126">
        <f t="shared" si="1"/>
        <v>29285.1</v>
      </c>
      <c r="R41" s="126">
        <f t="shared" si="1"/>
        <v>3619.51</v>
      </c>
      <c r="S41" s="126">
        <f>S51</f>
        <v>108404.66</v>
      </c>
      <c r="T41" s="141"/>
      <c r="U41" s="141">
        <f>U43</f>
        <v>34699.699999999997</v>
      </c>
      <c r="V41" s="141">
        <f>V43</f>
        <v>4288.7299999999996</v>
      </c>
      <c r="W41" s="141"/>
      <c r="X41" s="18"/>
    </row>
    <row r="42" spans="1:1025" ht="26.25" customHeight="1" x14ac:dyDescent="0.25">
      <c r="A42" s="286" t="s">
        <v>29</v>
      </c>
      <c r="B42" s="17" t="s">
        <v>32</v>
      </c>
      <c r="C42" s="16"/>
      <c r="D42" s="16"/>
      <c r="E42" s="16"/>
      <c r="F42" s="16"/>
      <c r="G42" s="16"/>
      <c r="H42" s="44"/>
      <c r="I42" s="44"/>
      <c r="J42" s="54"/>
      <c r="K42" s="54"/>
      <c r="L42" s="126"/>
      <c r="M42" s="126"/>
      <c r="N42" s="140"/>
      <c r="O42" s="126"/>
      <c r="P42" s="126"/>
      <c r="Q42" s="126"/>
      <c r="R42" s="126"/>
      <c r="S42" s="126"/>
      <c r="T42" s="141"/>
      <c r="U42" s="141"/>
      <c r="V42" s="141"/>
      <c r="W42" s="141"/>
      <c r="X42" s="18"/>
    </row>
    <row r="43" spans="1:1025" ht="75.75" customHeight="1" x14ac:dyDescent="0.25">
      <c r="A43" s="286"/>
      <c r="B43" s="17" t="s">
        <v>234</v>
      </c>
      <c r="C43" s="16"/>
      <c r="D43" s="16"/>
      <c r="E43" s="16"/>
      <c r="F43" s="16"/>
      <c r="G43" s="16"/>
      <c r="H43" s="44" t="s">
        <v>38</v>
      </c>
      <c r="I43" s="44" t="s">
        <v>236</v>
      </c>
      <c r="J43" s="54" t="s">
        <v>83</v>
      </c>
      <c r="K43" s="54"/>
      <c r="L43" s="126">
        <v>0</v>
      </c>
      <c r="M43" s="126">
        <v>22817.599999999999</v>
      </c>
      <c r="N43" s="140">
        <v>2820.15</v>
      </c>
      <c r="O43" s="126">
        <v>0</v>
      </c>
      <c r="P43" s="126">
        <v>0</v>
      </c>
      <c r="Q43" s="126">
        <v>29285.1</v>
      </c>
      <c r="R43" s="126">
        <v>3619.51</v>
      </c>
      <c r="S43" s="126">
        <v>0</v>
      </c>
      <c r="T43" s="141">
        <v>0</v>
      </c>
      <c r="U43" s="141">
        <v>34699.699999999997</v>
      </c>
      <c r="V43" s="141">
        <v>4288.7299999999996</v>
      </c>
      <c r="W43" s="141">
        <v>0</v>
      </c>
      <c r="X43" s="18"/>
    </row>
    <row r="44" spans="1:1025" ht="30" customHeight="1" x14ac:dyDescent="0.25">
      <c r="A44" s="281" t="s">
        <v>44</v>
      </c>
      <c r="B44" s="17" t="s">
        <v>40</v>
      </c>
      <c r="C44" s="16"/>
      <c r="D44" s="16"/>
      <c r="E44" s="16"/>
      <c r="F44" s="16"/>
      <c r="G44" s="16"/>
      <c r="H44" s="44"/>
      <c r="I44" s="44"/>
      <c r="J44" s="54"/>
      <c r="K44" s="54"/>
      <c r="L44" s="126"/>
      <c r="M44" s="126"/>
      <c r="N44" s="140"/>
      <c r="O44" s="126"/>
      <c r="P44" s="126"/>
      <c r="Q44" s="126"/>
      <c r="R44" s="126"/>
      <c r="S44" s="126"/>
      <c r="T44" s="141"/>
      <c r="U44" s="141"/>
      <c r="V44" s="141"/>
      <c r="W44" s="141"/>
      <c r="X44" s="18"/>
    </row>
    <row r="45" spans="1:1025" ht="47.25" customHeight="1" x14ac:dyDescent="0.25">
      <c r="A45" s="282"/>
      <c r="B45" s="17" t="s">
        <v>237</v>
      </c>
      <c r="C45" s="16"/>
      <c r="D45" s="16"/>
      <c r="E45" s="16"/>
      <c r="F45" s="16"/>
      <c r="G45" s="16"/>
      <c r="H45" s="44"/>
      <c r="I45" s="44"/>
      <c r="J45" s="54">
        <v>2019</v>
      </c>
      <c r="K45" s="54"/>
      <c r="L45" s="126">
        <v>0</v>
      </c>
      <c r="M45" s="126">
        <v>0</v>
      </c>
      <c r="N45" s="140">
        <v>2000</v>
      </c>
      <c r="O45" s="126">
        <v>0</v>
      </c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v>0</v>
      </c>
      <c r="V45" s="126">
        <v>0</v>
      </c>
      <c r="W45" s="126">
        <v>0</v>
      </c>
      <c r="X45" s="18"/>
    </row>
    <row r="46" spans="1:1025" ht="27" customHeight="1" x14ac:dyDescent="0.25">
      <c r="A46" s="281" t="s">
        <v>100</v>
      </c>
      <c r="B46" s="17" t="s">
        <v>40</v>
      </c>
      <c r="C46" s="16"/>
      <c r="D46" s="16"/>
      <c r="E46" s="16"/>
      <c r="F46" s="16"/>
      <c r="G46" s="16"/>
      <c r="H46" s="44"/>
      <c r="I46" s="44"/>
      <c r="J46" s="54"/>
      <c r="K46" s="54"/>
      <c r="L46" s="126"/>
      <c r="M46" s="126"/>
      <c r="N46" s="140"/>
      <c r="O46" s="126"/>
      <c r="P46" s="126"/>
      <c r="Q46" s="126"/>
      <c r="R46" s="126"/>
      <c r="S46" s="126"/>
      <c r="T46" s="126"/>
      <c r="U46" s="126"/>
      <c r="V46" s="126"/>
      <c r="W46" s="126"/>
      <c r="X46" s="18"/>
    </row>
    <row r="47" spans="1:1025" ht="47.25" customHeight="1" x14ac:dyDescent="0.25">
      <c r="A47" s="282"/>
      <c r="B47" s="17" t="s">
        <v>238</v>
      </c>
      <c r="C47" s="16"/>
      <c r="D47" s="16"/>
      <c r="E47" s="16"/>
      <c r="F47" s="16"/>
      <c r="G47" s="16"/>
      <c r="H47" s="44"/>
      <c r="I47" s="44"/>
      <c r="J47" s="54"/>
      <c r="K47" s="54"/>
      <c r="L47" s="126">
        <v>0</v>
      </c>
      <c r="M47" s="126">
        <v>0</v>
      </c>
      <c r="N47" s="140">
        <v>2769.61</v>
      </c>
      <c r="O47" s="126">
        <v>0</v>
      </c>
      <c r="P47" s="126">
        <v>0</v>
      </c>
      <c r="Q47" s="126">
        <v>0</v>
      </c>
      <c r="R47" s="126">
        <v>0</v>
      </c>
      <c r="S47" s="126">
        <v>0</v>
      </c>
      <c r="T47" s="126">
        <v>0</v>
      </c>
      <c r="U47" s="126">
        <v>0</v>
      </c>
      <c r="V47" s="126">
        <v>0</v>
      </c>
      <c r="W47" s="126">
        <v>0</v>
      </c>
      <c r="X47" s="18"/>
    </row>
    <row r="48" spans="1:1025" ht="27" customHeight="1" x14ac:dyDescent="0.25">
      <c r="A48" s="281" t="s">
        <v>103</v>
      </c>
      <c r="B48" s="17" t="s">
        <v>32</v>
      </c>
      <c r="C48" s="16"/>
      <c r="D48" s="16"/>
      <c r="E48" s="16"/>
      <c r="F48" s="16"/>
      <c r="G48" s="16"/>
      <c r="H48" s="44"/>
      <c r="I48" s="44"/>
      <c r="J48" s="54"/>
      <c r="K48" s="54"/>
      <c r="L48" s="126"/>
      <c r="M48" s="126"/>
      <c r="N48" s="140"/>
      <c r="O48" s="126"/>
      <c r="P48" s="126"/>
      <c r="Q48" s="126"/>
      <c r="R48" s="126"/>
      <c r="S48" s="126"/>
      <c r="T48" s="126"/>
      <c r="U48" s="126"/>
      <c r="V48" s="126"/>
      <c r="W48" s="126"/>
      <c r="X48" s="18"/>
    </row>
    <row r="49" spans="1:1025" ht="47.25" customHeight="1" x14ac:dyDescent="0.25">
      <c r="A49" s="282"/>
      <c r="B49" s="17" t="s">
        <v>239</v>
      </c>
      <c r="C49" s="16"/>
      <c r="D49" s="16"/>
      <c r="E49" s="16"/>
      <c r="F49" s="16"/>
      <c r="G49" s="16"/>
      <c r="H49" s="44" t="s">
        <v>227</v>
      </c>
      <c r="I49" s="44">
        <v>0.15</v>
      </c>
      <c r="J49" s="54">
        <v>2019</v>
      </c>
      <c r="K49" s="54"/>
      <c r="L49" s="126">
        <v>0</v>
      </c>
      <c r="M49" s="126">
        <v>0</v>
      </c>
      <c r="N49" s="140">
        <v>3020.9</v>
      </c>
      <c r="O49" s="126">
        <v>0</v>
      </c>
      <c r="P49" s="126">
        <v>0</v>
      </c>
      <c r="Q49" s="126">
        <v>0</v>
      </c>
      <c r="R49" s="126">
        <v>0</v>
      </c>
      <c r="S49" s="126">
        <v>0</v>
      </c>
      <c r="T49" s="126">
        <v>0</v>
      </c>
      <c r="U49" s="126">
        <v>0</v>
      </c>
      <c r="V49" s="126">
        <v>0</v>
      </c>
      <c r="W49" s="126">
        <v>0</v>
      </c>
      <c r="X49" s="18"/>
    </row>
    <row r="50" spans="1:1025" ht="47.25" customHeight="1" x14ac:dyDescent="0.25">
      <c r="A50" s="281" t="s">
        <v>240</v>
      </c>
      <c r="B50" s="17" t="s">
        <v>32</v>
      </c>
      <c r="C50" s="16"/>
      <c r="D50" s="16"/>
      <c r="E50" s="16"/>
      <c r="F50" s="16"/>
      <c r="G50" s="16"/>
      <c r="H50" s="44"/>
      <c r="I50" s="44"/>
      <c r="J50" s="54"/>
      <c r="K50" s="54"/>
      <c r="L50" s="126"/>
      <c r="M50" s="126"/>
      <c r="N50" s="140"/>
      <c r="O50" s="126"/>
      <c r="P50" s="126"/>
      <c r="Q50" s="126"/>
      <c r="R50" s="126"/>
      <c r="S50" s="126"/>
      <c r="T50" s="126"/>
      <c r="U50" s="126"/>
      <c r="V50" s="126"/>
      <c r="W50" s="126"/>
      <c r="X50" s="18"/>
    </row>
    <row r="51" spans="1:1025" ht="47.25" customHeight="1" x14ac:dyDescent="0.25">
      <c r="A51" s="282"/>
      <c r="B51" s="17" t="s">
        <v>241</v>
      </c>
      <c r="C51" s="16"/>
      <c r="D51" s="16"/>
      <c r="E51" s="16"/>
      <c r="F51" s="16"/>
      <c r="G51" s="16"/>
      <c r="H51" s="44"/>
      <c r="I51" s="44"/>
      <c r="J51" s="54" t="s">
        <v>99</v>
      </c>
      <c r="K51" s="54"/>
      <c r="L51" s="126">
        <v>0</v>
      </c>
      <c r="M51" s="126">
        <v>0</v>
      </c>
      <c r="N51" s="140">
        <v>92137.65</v>
      </c>
      <c r="O51" s="126">
        <v>0</v>
      </c>
      <c r="P51" s="126">
        <v>0</v>
      </c>
      <c r="Q51" s="126">
        <v>0</v>
      </c>
      <c r="R51" s="126">
        <v>0</v>
      </c>
      <c r="S51" s="126">
        <v>108404.66</v>
      </c>
      <c r="T51" s="126">
        <v>0</v>
      </c>
      <c r="U51" s="126">
        <v>0</v>
      </c>
      <c r="V51" s="126">
        <v>0</v>
      </c>
      <c r="W51" s="126">
        <v>0</v>
      </c>
      <c r="X51" s="18"/>
    </row>
    <row r="52" spans="1:1025" ht="47.25" customHeight="1" x14ac:dyDescent="0.25">
      <c r="A52" s="281" t="s">
        <v>242</v>
      </c>
      <c r="B52" s="17" t="s">
        <v>32</v>
      </c>
      <c r="C52" s="16"/>
      <c r="D52" s="16"/>
      <c r="E52" s="16"/>
      <c r="F52" s="16"/>
      <c r="G52" s="16"/>
      <c r="H52" s="44"/>
      <c r="I52" s="44"/>
      <c r="J52" s="54"/>
      <c r="K52" s="54"/>
      <c r="L52" s="126"/>
      <c r="M52" s="126"/>
      <c r="N52" s="140"/>
      <c r="O52" s="126"/>
      <c r="P52" s="126"/>
      <c r="Q52" s="126"/>
      <c r="R52" s="126"/>
      <c r="S52" s="126"/>
      <c r="T52" s="126"/>
      <c r="U52" s="126"/>
      <c r="V52" s="126"/>
      <c r="W52" s="126"/>
      <c r="X52" s="18"/>
    </row>
    <row r="53" spans="1:1025" ht="47.25" customHeight="1" x14ac:dyDescent="0.25">
      <c r="A53" s="282"/>
      <c r="B53" s="17" t="s">
        <v>243</v>
      </c>
      <c r="C53" s="16"/>
      <c r="D53" s="16"/>
      <c r="E53" s="16"/>
      <c r="F53" s="16"/>
      <c r="G53" s="16"/>
      <c r="H53" s="44" t="s">
        <v>227</v>
      </c>
      <c r="I53" s="44" t="s">
        <v>244</v>
      </c>
      <c r="J53" s="54" t="s">
        <v>148</v>
      </c>
      <c r="K53" s="54"/>
      <c r="L53" s="126">
        <v>0</v>
      </c>
      <c r="M53" s="126">
        <v>0</v>
      </c>
      <c r="N53" s="140">
        <v>41810.239999999998</v>
      </c>
      <c r="O53" s="126">
        <v>0</v>
      </c>
      <c r="P53" s="126">
        <v>0</v>
      </c>
      <c r="Q53" s="126">
        <v>0</v>
      </c>
      <c r="R53" s="126">
        <v>0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8"/>
    </row>
    <row r="54" spans="1:1025" ht="47.25" customHeight="1" x14ac:dyDescent="0.25">
      <c r="A54" s="281" t="s">
        <v>245</v>
      </c>
      <c r="B54" s="17" t="s">
        <v>32</v>
      </c>
      <c r="C54" s="16"/>
      <c r="D54" s="16"/>
      <c r="E54" s="16"/>
      <c r="F54" s="16"/>
      <c r="G54" s="16"/>
      <c r="H54" s="44"/>
      <c r="I54" s="44"/>
      <c r="J54" s="54"/>
      <c r="K54" s="54"/>
      <c r="L54" s="126"/>
      <c r="M54" s="126"/>
      <c r="N54" s="140"/>
      <c r="O54" s="126"/>
      <c r="P54" s="126"/>
      <c r="Q54" s="126"/>
      <c r="R54" s="126"/>
      <c r="S54" s="126"/>
      <c r="T54" s="126"/>
      <c r="U54" s="126"/>
      <c r="V54" s="126"/>
      <c r="W54" s="126"/>
      <c r="X54" s="18"/>
    </row>
    <row r="55" spans="1:1025" ht="47.25" customHeight="1" x14ac:dyDescent="0.25">
      <c r="A55" s="282"/>
      <c r="B55" s="17" t="s">
        <v>246</v>
      </c>
      <c r="C55" s="16"/>
      <c r="D55" s="16"/>
      <c r="E55" s="16"/>
      <c r="F55" s="16"/>
      <c r="G55" s="16"/>
      <c r="H55" s="44" t="s">
        <v>227</v>
      </c>
      <c r="I55" s="44" t="s">
        <v>247</v>
      </c>
      <c r="J55" s="54">
        <v>2019</v>
      </c>
      <c r="K55" s="54"/>
      <c r="L55" s="126">
        <v>0</v>
      </c>
      <c r="M55" s="126">
        <v>0</v>
      </c>
      <c r="N55" s="140">
        <v>49806.080000000002</v>
      </c>
      <c r="O55" s="126">
        <v>0</v>
      </c>
      <c r="P55" s="126">
        <v>0</v>
      </c>
      <c r="Q55" s="126">
        <v>0</v>
      </c>
      <c r="R55" s="126">
        <v>0</v>
      </c>
      <c r="S55" s="126">
        <v>0</v>
      </c>
      <c r="T55" s="126">
        <v>0</v>
      </c>
      <c r="U55" s="126">
        <v>0</v>
      </c>
      <c r="V55" s="126">
        <v>0</v>
      </c>
      <c r="W55" s="126">
        <v>0</v>
      </c>
      <c r="X55" s="18"/>
    </row>
    <row r="56" spans="1:1025" ht="75.75" customHeight="1" x14ac:dyDescent="0.25">
      <c r="A56" s="70" t="s">
        <v>46</v>
      </c>
      <c r="B56" s="159" t="s">
        <v>261</v>
      </c>
      <c r="C56" s="16"/>
      <c r="D56" s="16"/>
      <c r="E56" s="16"/>
      <c r="F56" s="16"/>
      <c r="G56" s="16"/>
      <c r="H56" s="16"/>
      <c r="I56" s="16"/>
      <c r="J56" s="16"/>
      <c r="K56" s="16"/>
      <c r="L56" s="141">
        <f>L58</f>
        <v>0</v>
      </c>
      <c r="M56" s="141">
        <f t="shared" ref="M56:U56" si="2">M58</f>
        <v>0</v>
      </c>
      <c r="N56" s="141">
        <f>N58+N60+N62+N64+N66+N70+N72+N74</f>
        <v>80916.09</v>
      </c>
      <c r="O56" s="141">
        <f>O62+O70+O72</f>
        <v>43323.14</v>
      </c>
      <c r="P56" s="141">
        <f t="shared" si="2"/>
        <v>0</v>
      </c>
      <c r="Q56" s="141">
        <f t="shared" si="2"/>
        <v>0</v>
      </c>
      <c r="R56" s="141">
        <f>R66+R68</f>
        <v>124378.48</v>
      </c>
      <c r="S56" s="141">
        <f>S64+S68+S72</f>
        <v>477943.79</v>
      </c>
      <c r="T56" s="141">
        <f t="shared" si="2"/>
        <v>0</v>
      </c>
      <c r="U56" s="141">
        <f t="shared" si="2"/>
        <v>0</v>
      </c>
      <c r="V56" s="141">
        <f>V64</f>
        <v>116377.18</v>
      </c>
      <c r="W56" s="141">
        <f>W64+W72+W74</f>
        <v>651767.81999999995</v>
      </c>
      <c r="X56" s="18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  <c r="AMK56"/>
    </row>
    <row r="57" spans="1:1025" ht="15.75" x14ac:dyDescent="0.25">
      <c r="A57" s="278" t="s">
        <v>142</v>
      </c>
      <c r="B57" s="16" t="s">
        <v>40</v>
      </c>
      <c r="C57" s="38"/>
      <c r="D57" s="38"/>
      <c r="E57" s="38"/>
      <c r="F57" s="38"/>
      <c r="G57" s="38"/>
      <c r="H57" s="38"/>
      <c r="I57" s="38"/>
      <c r="J57" s="38"/>
      <c r="K57" s="38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18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  <c r="AMK57"/>
    </row>
    <row r="58" spans="1:1025" ht="47.25" x14ac:dyDescent="0.25">
      <c r="A58" s="279"/>
      <c r="B58" s="37" t="s">
        <v>225</v>
      </c>
      <c r="C58" s="38"/>
      <c r="D58" s="38"/>
      <c r="E58" s="38"/>
      <c r="F58" s="38"/>
      <c r="G58" s="38"/>
      <c r="H58" s="71" t="s">
        <v>226</v>
      </c>
      <c r="I58" s="71">
        <v>79</v>
      </c>
      <c r="J58" s="71">
        <v>2019</v>
      </c>
      <c r="K58" s="38"/>
      <c r="L58" s="40">
        <v>0</v>
      </c>
      <c r="M58" s="40">
        <v>0</v>
      </c>
      <c r="N58" s="40">
        <v>1679.88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1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  <c r="AMK58"/>
    </row>
    <row r="59" spans="1:1025" ht="15.75" x14ac:dyDescent="0.25">
      <c r="A59" s="278" t="s">
        <v>144</v>
      </c>
      <c r="B59" s="37" t="s">
        <v>40</v>
      </c>
      <c r="C59" s="38"/>
      <c r="D59" s="38"/>
      <c r="E59" s="38"/>
      <c r="F59" s="38"/>
      <c r="G59" s="38"/>
      <c r="H59" s="71"/>
      <c r="I59" s="71"/>
      <c r="J59" s="71"/>
      <c r="K59" s="38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18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  <c r="AMK59"/>
    </row>
    <row r="60" spans="1:1025" ht="30" x14ac:dyDescent="0.25">
      <c r="A60" s="279"/>
      <c r="B60" s="43" t="s">
        <v>304</v>
      </c>
      <c r="C60" s="42"/>
      <c r="D60" s="42"/>
      <c r="E60" s="42"/>
      <c r="F60" s="16"/>
      <c r="G60" s="16"/>
      <c r="H60" s="64" t="s">
        <v>228</v>
      </c>
      <c r="I60" s="64">
        <v>800</v>
      </c>
      <c r="J60" s="64">
        <v>2019</v>
      </c>
      <c r="K60" s="16"/>
      <c r="L60" s="16"/>
      <c r="M60" s="16"/>
      <c r="N60" s="74">
        <v>10648.52</v>
      </c>
      <c r="O60" s="41"/>
      <c r="P60" s="16"/>
      <c r="Q60" s="16"/>
      <c r="R60" s="16"/>
      <c r="S60" s="16"/>
      <c r="T60" s="16"/>
      <c r="U60" s="16"/>
      <c r="V60" s="16"/>
      <c r="W60" s="16"/>
      <c r="X60" s="18"/>
    </row>
    <row r="61" spans="1:1025" x14ac:dyDescent="0.25">
      <c r="A61" s="278" t="s">
        <v>107</v>
      </c>
      <c r="B61" s="43" t="s">
        <v>303</v>
      </c>
      <c r="C61" s="42"/>
      <c r="D61" s="42"/>
      <c r="E61" s="42"/>
      <c r="F61" s="16"/>
      <c r="G61" s="16"/>
      <c r="H61" s="64"/>
      <c r="I61" s="64"/>
      <c r="J61" s="64"/>
      <c r="K61" s="16"/>
      <c r="L61" s="16"/>
      <c r="M61" s="16"/>
      <c r="N61" s="16"/>
      <c r="O61" s="41"/>
      <c r="P61" s="16"/>
      <c r="Q61" s="16"/>
      <c r="R61" s="16"/>
      <c r="S61" s="16"/>
      <c r="T61" s="16"/>
      <c r="U61" s="16"/>
      <c r="V61" s="16"/>
      <c r="W61" s="16"/>
      <c r="X61" s="18"/>
    </row>
    <row r="62" spans="1:1025" ht="45" x14ac:dyDescent="0.25">
      <c r="A62" s="279"/>
      <c r="B62" s="43" t="s">
        <v>252</v>
      </c>
      <c r="C62" s="42"/>
      <c r="D62" s="42"/>
      <c r="E62" s="42"/>
      <c r="F62" s="16"/>
      <c r="G62" s="16"/>
      <c r="H62" s="64" t="s">
        <v>72</v>
      </c>
      <c r="I62" s="64">
        <v>200</v>
      </c>
      <c r="J62" s="64">
        <v>2019</v>
      </c>
      <c r="K62" s="16"/>
      <c r="L62" s="47">
        <v>0</v>
      </c>
      <c r="M62" s="47">
        <v>0</v>
      </c>
      <c r="N62" s="47">
        <v>13008.91</v>
      </c>
      <c r="O62" s="47">
        <v>12690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18"/>
    </row>
    <row r="63" spans="1:1025" x14ac:dyDescent="0.25">
      <c r="A63" s="278" t="s">
        <v>109</v>
      </c>
      <c r="B63" s="43" t="s">
        <v>303</v>
      </c>
      <c r="C63" s="42"/>
      <c r="D63" s="42"/>
      <c r="E63" s="42"/>
      <c r="F63" s="16"/>
      <c r="G63" s="16"/>
      <c r="H63" s="64"/>
      <c r="I63" s="64"/>
      <c r="J63" s="16"/>
      <c r="K63" s="16"/>
      <c r="L63" s="47"/>
      <c r="M63" s="47"/>
      <c r="N63" s="66"/>
      <c r="O63" s="47"/>
      <c r="P63" s="47"/>
      <c r="Q63" s="47"/>
      <c r="R63" s="47"/>
      <c r="S63" s="47"/>
      <c r="T63" s="47"/>
      <c r="U63" s="47"/>
      <c r="V63" s="47"/>
      <c r="W63" s="47"/>
      <c r="X63" s="18"/>
    </row>
    <row r="64" spans="1:1025" ht="30" x14ac:dyDescent="0.25">
      <c r="A64" s="279"/>
      <c r="B64" s="43" t="s">
        <v>253</v>
      </c>
      <c r="C64" s="42"/>
      <c r="D64" s="42"/>
      <c r="E64" s="42"/>
      <c r="F64" s="16"/>
      <c r="G64" s="16"/>
      <c r="H64" s="64" t="s">
        <v>73</v>
      </c>
      <c r="I64" s="64">
        <v>400</v>
      </c>
      <c r="J64" s="70" t="s">
        <v>99</v>
      </c>
      <c r="K64" s="16"/>
      <c r="L64" s="47">
        <v>0</v>
      </c>
      <c r="M64" s="47">
        <v>0</v>
      </c>
      <c r="N64" s="47">
        <v>12674.3</v>
      </c>
      <c r="O64" s="47">
        <v>0</v>
      </c>
      <c r="P64" s="47">
        <v>0</v>
      </c>
      <c r="Q64" s="47">
        <v>0</v>
      </c>
      <c r="R64" s="47">
        <v>0</v>
      </c>
      <c r="S64" s="47">
        <v>8443.7900000000009</v>
      </c>
      <c r="T64" s="47">
        <v>0</v>
      </c>
      <c r="U64" s="47">
        <v>0</v>
      </c>
      <c r="V64" s="47">
        <v>116377.18</v>
      </c>
      <c r="W64" s="47">
        <v>21767.82</v>
      </c>
      <c r="X64" s="18"/>
    </row>
    <row r="65" spans="1:1025" x14ac:dyDescent="0.25">
      <c r="A65" s="278" t="s">
        <v>111</v>
      </c>
      <c r="B65" s="43" t="s">
        <v>32</v>
      </c>
      <c r="C65" s="42"/>
      <c r="D65" s="42"/>
      <c r="E65" s="42"/>
      <c r="F65" s="16"/>
      <c r="G65" s="16"/>
      <c r="H65" s="64"/>
      <c r="I65" s="64"/>
      <c r="J65" s="70"/>
      <c r="K65" s="16"/>
      <c r="L65" s="47"/>
      <c r="M65" s="47"/>
      <c r="N65" s="66"/>
      <c r="O65" s="47"/>
      <c r="P65" s="47"/>
      <c r="Q65" s="47"/>
      <c r="R65" s="47"/>
      <c r="S65" s="47"/>
      <c r="T65" s="47"/>
      <c r="U65" s="47"/>
      <c r="V65" s="47"/>
      <c r="W65" s="47"/>
      <c r="X65" s="18"/>
    </row>
    <row r="66" spans="1:1025" ht="45" x14ac:dyDescent="0.25">
      <c r="A66" s="279"/>
      <c r="B66" s="43" t="s">
        <v>254</v>
      </c>
      <c r="C66" s="42"/>
      <c r="D66" s="42"/>
      <c r="E66" s="42"/>
      <c r="F66" s="16"/>
      <c r="G66" s="16"/>
      <c r="H66" s="64" t="s">
        <v>72</v>
      </c>
      <c r="I66" s="64">
        <v>250</v>
      </c>
      <c r="J66" s="70">
        <v>2020</v>
      </c>
      <c r="K66" s="16"/>
      <c r="L66" s="47">
        <v>0</v>
      </c>
      <c r="M66" s="47">
        <v>0</v>
      </c>
      <c r="N66" s="47">
        <v>1084.48</v>
      </c>
      <c r="O66" s="47">
        <v>0</v>
      </c>
      <c r="P66" s="47">
        <v>0</v>
      </c>
      <c r="Q66" s="47">
        <v>0</v>
      </c>
      <c r="R66" s="47">
        <v>98878.48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18"/>
    </row>
    <row r="67" spans="1:1025" x14ac:dyDescent="0.25">
      <c r="A67" s="278" t="s">
        <v>161</v>
      </c>
      <c r="B67" s="43" t="s">
        <v>59</v>
      </c>
      <c r="C67" s="42"/>
      <c r="D67" s="42"/>
      <c r="E67" s="42"/>
      <c r="F67" s="16"/>
      <c r="G67" s="16"/>
      <c r="H67" s="64"/>
      <c r="I67" s="64"/>
      <c r="J67" s="70"/>
      <c r="K67" s="16"/>
      <c r="L67" s="47"/>
      <c r="M67" s="47"/>
      <c r="N67" s="66"/>
      <c r="O67" s="47"/>
      <c r="P67" s="47"/>
      <c r="Q67" s="47"/>
      <c r="R67" s="47"/>
      <c r="S67" s="47"/>
      <c r="T67" s="47"/>
      <c r="U67" s="47"/>
      <c r="V67" s="47"/>
      <c r="W67" s="47"/>
      <c r="X67" s="18"/>
    </row>
    <row r="68" spans="1:1025" ht="45" x14ac:dyDescent="0.25">
      <c r="A68" s="279"/>
      <c r="B68" s="43" t="s">
        <v>255</v>
      </c>
      <c r="C68" s="42"/>
      <c r="D68" s="42"/>
      <c r="E68" s="42"/>
      <c r="F68" s="16"/>
      <c r="G68" s="16"/>
      <c r="H68" s="64" t="s">
        <v>72</v>
      </c>
      <c r="I68" s="64">
        <v>250</v>
      </c>
      <c r="J68" s="70">
        <v>2020</v>
      </c>
      <c r="K68" s="16"/>
      <c r="L68" s="47">
        <v>0</v>
      </c>
      <c r="M68" s="47">
        <v>0</v>
      </c>
      <c r="N68" s="66">
        <v>0</v>
      </c>
      <c r="O68" s="47">
        <v>0</v>
      </c>
      <c r="P68" s="47">
        <v>0</v>
      </c>
      <c r="Q68" s="47">
        <v>0</v>
      </c>
      <c r="R68" s="47">
        <v>25500</v>
      </c>
      <c r="S68" s="47">
        <v>19500</v>
      </c>
      <c r="T68" s="47">
        <v>0</v>
      </c>
      <c r="U68" s="47">
        <v>0</v>
      </c>
      <c r="V68" s="47">
        <v>0</v>
      </c>
      <c r="W68" s="47"/>
      <c r="X68" s="18"/>
    </row>
    <row r="69" spans="1:1025" x14ac:dyDescent="0.25">
      <c r="A69" s="278" t="s">
        <v>162</v>
      </c>
      <c r="B69" s="43" t="s">
        <v>300</v>
      </c>
      <c r="C69" s="42"/>
      <c r="D69" s="42"/>
      <c r="E69" s="42"/>
      <c r="F69" s="16"/>
      <c r="G69" s="16"/>
      <c r="H69" s="16"/>
      <c r="I69" s="64"/>
      <c r="J69" s="70"/>
      <c r="K69" s="16"/>
      <c r="L69" s="47"/>
      <c r="M69" s="47"/>
      <c r="N69" s="66"/>
      <c r="O69" s="47"/>
      <c r="P69" s="47"/>
      <c r="Q69" s="47"/>
      <c r="R69" s="47"/>
      <c r="S69" s="47"/>
      <c r="T69" s="47"/>
      <c r="U69" s="47"/>
      <c r="V69" s="47"/>
      <c r="W69" s="47"/>
      <c r="X69" s="18"/>
    </row>
    <row r="70" spans="1:1025" x14ac:dyDescent="0.25">
      <c r="A70" s="279"/>
      <c r="B70" s="43" t="s">
        <v>256</v>
      </c>
      <c r="C70" s="42"/>
      <c r="D70" s="42"/>
      <c r="E70" s="42"/>
      <c r="F70" s="16"/>
      <c r="G70" s="16"/>
      <c r="H70" s="64" t="s">
        <v>227</v>
      </c>
      <c r="I70" s="64">
        <v>5.1660000000000004</v>
      </c>
      <c r="J70" s="70">
        <v>2019</v>
      </c>
      <c r="K70" s="16"/>
      <c r="L70" s="47">
        <v>0</v>
      </c>
      <c r="M70" s="47">
        <v>0</v>
      </c>
      <c r="N70" s="66">
        <v>26940</v>
      </c>
      <c r="O70" s="47">
        <v>17960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18"/>
    </row>
    <row r="71" spans="1:1025" x14ac:dyDescent="0.25">
      <c r="A71" s="278" t="s">
        <v>163</v>
      </c>
      <c r="B71" s="43" t="s">
        <v>59</v>
      </c>
      <c r="C71" s="42"/>
      <c r="D71" s="42"/>
      <c r="E71" s="42"/>
      <c r="F71" s="16"/>
      <c r="G71" s="16"/>
      <c r="H71" s="64"/>
      <c r="I71" s="64"/>
      <c r="J71" s="16"/>
      <c r="K71" s="16"/>
      <c r="L71" s="47"/>
      <c r="M71" s="47"/>
      <c r="N71" s="66"/>
      <c r="O71" s="47"/>
      <c r="P71" s="47"/>
      <c r="Q71" s="47"/>
      <c r="R71" s="47"/>
      <c r="S71" s="47"/>
      <c r="T71" s="47"/>
      <c r="U71" s="47"/>
      <c r="V71" s="47"/>
      <c r="W71" s="47"/>
      <c r="X71" s="18"/>
    </row>
    <row r="72" spans="1:1025" ht="30" x14ac:dyDescent="0.25">
      <c r="A72" s="279"/>
      <c r="B72" s="43" t="s">
        <v>257</v>
      </c>
      <c r="C72" s="42"/>
      <c r="D72" s="42"/>
      <c r="E72" s="42"/>
      <c r="F72" s="16"/>
      <c r="G72" s="16"/>
      <c r="H72" s="64" t="s">
        <v>72</v>
      </c>
      <c r="I72" s="64">
        <v>8000</v>
      </c>
      <c r="J72" s="44" t="s">
        <v>258</v>
      </c>
      <c r="K72" s="16"/>
      <c r="L72" s="47">
        <v>0</v>
      </c>
      <c r="M72" s="47">
        <v>0</v>
      </c>
      <c r="N72" s="66">
        <v>3180</v>
      </c>
      <c r="O72" s="47">
        <v>12673.14</v>
      </c>
      <c r="P72" s="47">
        <v>0</v>
      </c>
      <c r="Q72" s="47">
        <v>0</v>
      </c>
      <c r="R72" s="47">
        <v>0</v>
      </c>
      <c r="S72" s="47">
        <v>450000</v>
      </c>
      <c r="T72" s="47">
        <v>0</v>
      </c>
      <c r="U72" s="47">
        <v>0</v>
      </c>
      <c r="V72" s="47">
        <v>0</v>
      </c>
      <c r="W72" s="47">
        <v>450000</v>
      </c>
      <c r="X72" s="18"/>
    </row>
    <row r="73" spans="1:1025" x14ac:dyDescent="0.25">
      <c r="A73" s="278" t="s">
        <v>164</v>
      </c>
      <c r="B73" s="43" t="s">
        <v>59</v>
      </c>
      <c r="C73" s="42"/>
      <c r="D73" s="42"/>
      <c r="E73" s="42"/>
      <c r="F73" s="16"/>
      <c r="G73" s="16"/>
      <c r="H73" s="64"/>
      <c r="I73" s="64"/>
      <c r="J73" s="42"/>
      <c r="K73" s="16"/>
      <c r="L73" s="47"/>
      <c r="M73" s="47"/>
      <c r="N73" s="66"/>
      <c r="O73" s="47"/>
      <c r="P73" s="47"/>
      <c r="Q73" s="47"/>
      <c r="R73" s="47"/>
      <c r="S73" s="47"/>
      <c r="T73" s="47"/>
      <c r="U73" s="47"/>
      <c r="V73" s="47"/>
      <c r="W73" s="47"/>
      <c r="X73" s="18"/>
    </row>
    <row r="74" spans="1:1025" ht="45" x14ac:dyDescent="0.25">
      <c r="A74" s="279"/>
      <c r="B74" s="43" t="s">
        <v>259</v>
      </c>
      <c r="C74" s="42"/>
      <c r="D74" s="42"/>
      <c r="E74" s="42"/>
      <c r="F74" s="16"/>
      <c r="G74" s="16"/>
      <c r="H74" s="64" t="s">
        <v>72</v>
      </c>
      <c r="I74" s="64">
        <v>800</v>
      </c>
      <c r="J74" s="44" t="s">
        <v>260</v>
      </c>
      <c r="K74" s="16"/>
      <c r="L74" s="47">
        <v>0</v>
      </c>
      <c r="M74" s="47">
        <v>0</v>
      </c>
      <c r="N74" s="66">
        <v>11700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180000</v>
      </c>
      <c r="X74" s="18"/>
    </row>
    <row r="75" spans="1:1025" ht="42" customHeight="1" x14ac:dyDescent="0.25">
      <c r="A75" s="64" t="s">
        <v>47</v>
      </c>
      <c r="B75" s="160" t="s">
        <v>263</v>
      </c>
      <c r="C75" s="16"/>
      <c r="D75" s="16"/>
      <c r="E75" s="16"/>
      <c r="F75" s="16"/>
      <c r="G75" s="16"/>
      <c r="H75" s="64"/>
      <c r="I75" s="64"/>
      <c r="J75" s="16"/>
      <c r="K75" s="16"/>
      <c r="L75" s="16"/>
      <c r="M75" s="16"/>
      <c r="N75" s="161">
        <f>N77</f>
        <v>88278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77"/>
    </row>
    <row r="76" spans="1:1025" x14ac:dyDescent="0.25">
      <c r="A76" s="278" t="s">
        <v>48</v>
      </c>
      <c r="B76" s="16" t="s">
        <v>235</v>
      </c>
      <c r="C76" s="16"/>
      <c r="D76" s="16"/>
      <c r="E76" s="16"/>
      <c r="F76" s="16"/>
      <c r="G76" s="16"/>
      <c r="H76" s="64"/>
      <c r="I76" s="64"/>
      <c r="J76" s="16"/>
      <c r="K76" s="16"/>
      <c r="L76" s="16"/>
      <c r="M76" s="16"/>
      <c r="N76" s="16"/>
      <c r="O76" s="41"/>
      <c r="P76" s="16"/>
      <c r="Q76" s="16"/>
      <c r="R76" s="16"/>
      <c r="S76" s="16"/>
      <c r="T76" s="16"/>
      <c r="U76" s="16"/>
      <c r="V76" s="16"/>
      <c r="W76" s="16"/>
      <c r="X76" s="23"/>
    </row>
    <row r="77" spans="1:1025" x14ac:dyDescent="0.25">
      <c r="A77" s="279"/>
      <c r="B77" s="61" t="s">
        <v>233</v>
      </c>
      <c r="C77" s="61"/>
      <c r="D77" s="61"/>
      <c r="E77" s="61"/>
      <c r="F77" s="61"/>
      <c r="G77" s="61"/>
      <c r="H77" s="93" t="s">
        <v>66</v>
      </c>
      <c r="I77" s="93" t="s">
        <v>417</v>
      </c>
      <c r="J77" s="61" t="s">
        <v>140</v>
      </c>
      <c r="K77" s="61"/>
      <c r="L77" s="62">
        <v>0</v>
      </c>
      <c r="M77" s="62">
        <v>0</v>
      </c>
      <c r="N77" s="69">
        <v>88278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46">
        <v>0</v>
      </c>
      <c r="X77" s="23"/>
    </row>
    <row r="78" spans="1:1025" s="63" customFormat="1" ht="43.5" x14ac:dyDescent="0.25">
      <c r="A78" s="70" t="s">
        <v>50</v>
      </c>
      <c r="B78" s="162" t="s">
        <v>266</v>
      </c>
      <c r="C78" s="16"/>
      <c r="D78" s="16"/>
      <c r="E78" s="16"/>
      <c r="F78" s="16"/>
      <c r="G78" s="16"/>
      <c r="H78" s="64"/>
      <c r="I78" s="16"/>
      <c r="J78" s="16"/>
      <c r="K78" s="16"/>
      <c r="L78" s="16"/>
      <c r="M78" s="16"/>
      <c r="N78" s="70">
        <f>N80+N82</f>
        <v>284161.93</v>
      </c>
      <c r="O78" s="41"/>
      <c r="P78" s="16"/>
      <c r="Q78" s="16"/>
      <c r="R78" s="16"/>
      <c r="S78" s="70">
        <f>S80</f>
        <v>95838.07</v>
      </c>
      <c r="T78" s="16"/>
      <c r="U78" s="16"/>
      <c r="V78" s="16"/>
      <c r="W78" s="70">
        <f>W80</f>
        <v>98800.639999999999</v>
      </c>
      <c r="X78" s="23"/>
      <c r="Y78" s="65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  <c r="BP78" s="39"/>
      <c r="BQ78" s="39"/>
      <c r="BR78" s="39"/>
      <c r="BS78" s="39"/>
      <c r="BT78" s="39"/>
      <c r="BU78" s="39"/>
      <c r="BV78" s="39"/>
      <c r="BW78" s="39"/>
      <c r="BX78" s="39"/>
      <c r="BY78" s="39"/>
      <c r="BZ78" s="39"/>
      <c r="CA78" s="39"/>
      <c r="CB78" s="39"/>
      <c r="CC78" s="39"/>
      <c r="CD78" s="39"/>
      <c r="CE78" s="39"/>
      <c r="CF78" s="39"/>
      <c r="CG78" s="39"/>
      <c r="CH78" s="39"/>
      <c r="CI78" s="39"/>
      <c r="CJ78" s="39"/>
      <c r="CK78" s="39"/>
      <c r="CL78" s="39"/>
      <c r="CM78" s="39"/>
      <c r="CN78" s="39"/>
      <c r="CO78" s="39"/>
      <c r="CP78" s="39"/>
      <c r="CQ78" s="39"/>
      <c r="CR78" s="39"/>
      <c r="CS78" s="39"/>
      <c r="CT78" s="39"/>
      <c r="CU78" s="39"/>
      <c r="CV78" s="39"/>
      <c r="CW78" s="39"/>
      <c r="CX78" s="39"/>
      <c r="CY78" s="39"/>
      <c r="CZ78" s="39"/>
      <c r="DA78" s="39"/>
      <c r="DB78" s="39"/>
      <c r="DC78" s="39"/>
      <c r="DD78" s="39"/>
      <c r="DE78" s="39"/>
      <c r="DF78" s="39"/>
      <c r="DG78" s="39"/>
      <c r="DH78" s="39"/>
      <c r="DI78" s="39"/>
      <c r="DJ78" s="39"/>
      <c r="DK78" s="39"/>
      <c r="DL78" s="39"/>
      <c r="DM78" s="39"/>
      <c r="DN78" s="39"/>
      <c r="DO78" s="39"/>
      <c r="DP78" s="39"/>
      <c r="DQ78" s="39"/>
      <c r="DR78" s="39"/>
      <c r="DS78" s="39"/>
      <c r="DT78" s="39"/>
      <c r="DU78" s="39"/>
      <c r="DV78" s="39"/>
      <c r="DW78" s="39"/>
      <c r="DX78" s="39"/>
      <c r="DY78" s="39"/>
      <c r="DZ78" s="39"/>
      <c r="EA78" s="39"/>
      <c r="EB78" s="39"/>
      <c r="EC78" s="39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39"/>
      <c r="ER78" s="39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39"/>
      <c r="FG78" s="39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39"/>
      <c r="FV78" s="39"/>
      <c r="FW78" s="39"/>
      <c r="FX78" s="39"/>
      <c r="FY78" s="39"/>
      <c r="FZ78" s="39"/>
      <c r="GA78" s="39"/>
      <c r="GB78" s="39"/>
      <c r="GC78" s="39"/>
      <c r="GD78" s="39"/>
      <c r="GE78" s="39"/>
      <c r="GF78" s="39"/>
      <c r="GG78" s="39"/>
      <c r="GH78" s="39"/>
      <c r="GI78" s="39"/>
      <c r="GJ78" s="39"/>
      <c r="GK78" s="39"/>
      <c r="GL78" s="39"/>
      <c r="GM78" s="39"/>
      <c r="GN78" s="39"/>
      <c r="GO78" s="39"/>
      <c r="GP78" s="39"/>
      <c r="GQ78" s="39"/>
      <c r="GR78" s="39"/>
      <c r="GS78" s="39"/>
      <c r="GT78" s="39"/>
      <c r="GU78" s="39"/>
      <c r="GV78" s="39"/>
      <c r="GW78" s="39"/>
      <c r="GX78" s="39"/>
      <c r="GY78" s="39"/>
      <c r="GZ78" s="39"/>
      <c r="HA78" s="39"/>
      <c r="HB78" s="39"/>
      <c r="HC78" s="39"/>
      <c r="HD78" s="39"/>
      <c r="HE78" s="39"/>
      <c r="HF78" s="39"/>
      <c r="HG78" s="39"/>
      <c r="HH78" s="39"/>
      <c r="HI78" s="39"/>
      <c r="HJ78" s="39"/>
      <c r="HK78" s="39"/>
      <c r="HL78" s="39"/>
      <c r="HM78" s="39"/>
      <c r="HN78" s="39"/>
      <c r="HO78" s="39"/>
      <c r="HP78" s="39"/>
      <c r="HQ78" s="39"/>
      <c r="HR78" s="39"/>
      <c r="HS78" s="39"/>
      <c r="HT78" s="39"/>
      <c r="HU78" s="39"/>
      <c r="HV78" s="39"/>
      <c r="HW78" s="39"/>
      <c r="HX78" s="39"/>
      <c r="HY78" s="39"/>
      <c r="HZ78" s="39"/>
      <c r="IA78" s="39"/>
      <c r="IB78" s="39"/>
      <c r="IC78" s="39"/>
      <c r="ID78" s="39"/>
      <c r="IE78" s="39"/>
      <c r="IF78" s="39"/>
      <c r="IG78" s="39"/>
      <c r="IH78" s="39"/>
      <c r="II78" s="39"/>
      <c r="IJ78" s="39"/>
      <c r="IK78" s="39"/>
      <c r="IL78" s="39"/>
      <c r="IM78" s="39"/>
      <c r="IN78" s="39"/>
      <c r="IO78" s="39"/>
      <c r="IP78" s="39"/>
      <c r="IQ78" s="39"/>
      <c r="IR78" s="39"/>
      <c r="IS78" s="39"/>
      <c r="IT78" s="39"/>
      <c r="IU78" s="39"/>
      <c r="IV78" s="39"/>
      <c r="IW78" s="39"/>
      <c r="IX78" s="39"/>
      <c r="IY78" s="39"/>
      <c r="IZ78" s="39"/>
      <c r="JA78" s="39"/>
      <c r="JB78" s="39"/>
      <c r="JC78" s="39"/>
      <c r="JD78" s="39"/>
      <c r="JE78" s="39"/>
      <c r="JF78" s="39"/>
      <c r="JG78" s="39"/>
      <c r="JH78" s="39"/>
      <c r="JI78" s="39"/>
      <c r="JJ78" s="39"/>
      <c r="JK78" s="39"/>
      <c r="JL78" s="39"/>
      <c r="JM78" s="39"/>
      <c r="JN78" s="39"/>
      <c r="JO78" s="39"/>
      <c r="JP78" s="39"/>
      <c r="JQ78" s="39"/>
      <c r="JR78" s="39"/>
      <c r="JS78" s="39"/>
      <c r="JT78" s="39"/>
      <c r="JU78" s="39"/>
      <c r="JV78" s="39"/>
      <c r="JW78" s="39"/>
      <c r="JX78" s="39"/>
      <c r="JY78" s="39"/>
      <c r="JZ78" s="39"/>
      <c r="KA78" s="39"/>
      <c r="KB78" s="39"/>
      <c r="KC78" s="39"/>
      <c r="KD78" s="39"/>
      <c r="KE78" s="39"/>
      <c r="KF78" s="39"/>
      <c r="KG78" s="39"/>
      <c r="KH78" s="39"/>
      <c r="KI78" s="39"/>
      <c r="KJ78" s="39"/>
      <c r="KK78" s="39"/>
      <c r="KL78" s="39"/>
      <c r="KM78" s="39"/>
      <c r="KN78" s="39"/>
      <c r="KO78" s="39"/>
      <c r="KP78" s="39"/>
      <c r="KQ78" s="39"/>
      <c r="KR78" s="39"/>
      <c r="KS78" s="39"/>
      <c r="KT78" s="39"/>
      <c r="KU78" s="39"/>
      <c r="KV78" s="39"/>
      <c r="KW78" s="39"/>
      <c r="KX78" s="39"/>
      <c r="KY78" s="39"/>
      <c r="KZ78" s="39"/>
      <c r="LA78" s="39"/>
      <c r="LB78" s="39"/>
      <c r="LC78" s="39"/>
      <c r="LD78" s="39"/>
      <c r="LE78" s="39"/>
      <c r="LF78" s="39"/>
      <c r="LG78" s="39"/>
      <c r="LH78" s="39"/>
      <c r="LI78" s="39"/>
      <c r="LJ78" s="39"/>
      <c r="LK78" s="39"/>
      <c r="LL78" s="39"/>
      <c r="LM78" s="39"/>
      <c r="LN78" s="39"/>
      <c r="LO78" s="39"/>
      <c r="LP78" s="39"/>
      <c r="LQ78" s="39"/>
      <c r="LR78" s="39"/>
      <c r="LS78" s="39"/>
      <c r="LT78" s="39"/>
      <c r="LU78" s="39"/>
      <c r="LV78" s="39"/>
      <c r="LW78" s="39"/>
      <c r="LX78" s="39"/>
      <c r="LY78" s="39"/>
      <c r="LZ78" s="39"/>
      <c r="MA78" s="39"/>
      <c r="MB78" s="39"/>
      <c r="MC78" s="39"/>
      <c r="MD78" s="39"/>
      <c r="ME78" s="39"/>
      <c r="MF78" s="39"/>
      <c r="MG78" s="39"/>
      <c r="MH78" s="39"/>
      <c r="MI78" s="39"/>
      <c r="MJ78" s="39"/>
      <c r="MK78" s="39"/>
      <c r="ML78" s="39"/>
      <c r="MM78" s="39"/>
      <c r="MN78" s="39"/>
      <c r="MO78" s="39"/>
      <c r="MP78" s="39"/>
      <c r="MQ78" s="39"/>
      <c r="MR78" s="39"/>
      <c r="MS78" s="39"/>
      <c r="MT78" s="39"/>
      <c r="MU78" s="39"/>
      <c r="MV78" s="39"/>
      <c r="MW78" s="39"/>
      <c r="MX78" s="39"/>
      <c r="MY78" s="39"/>
      <c r="MZ78" s="39"/>
      <c r="NA78" s="39"/>
      <c r="NB78" s="39"/>
      <c r="NC78" s="39"/>
      <c r="ND78" s="39"/>
      <c r="NE78" s="39"/>
      <c r="NF78" s="39"/>
      <c r="NG78" s="39"/>
      <c r="NH78" s="39"/>
      <c r="NI78" s="39"/>
      <c r="NJ78" s="39"/>
      <c r="NK78" s="39"/>
      <c r="NL78" s="39"/>
      <c r="NM78" s="39"/>
      <c r="NN78" s="39"/>
      <c r="NO78" s="39"/>
      <c r="NP78" s="39"/>
      <c r="NQ78" s="39"/>
      <c r="NR78" s="39"/>
      <c r="NS78" s="39"/>
      <c r="NT78" s="39"/>
      <c r="NU78" s="39"/>
      <c r="NV78" s="39"/>
      <c r="NW78" s="39"/>
      <c r="NX78" s="39"/>
      <c r="NY78" s="39"/>
      <c r="NZ78" s="39"/>
      <c r="OA78" s="39"/>
      <c r="OB78" s="39"/>
      <c r="OC78" s="39"/>
      <c r="OD78" s="39"/>
      <c r="OE78" s="39"/>
      <c r="OF78" s="39"/>
      <c r="OG78" s="39"/>
      <c r="OH78" s="39"/>
      <c r="OI78" s="39"/>
      <c r="OJ78" s="39"/>
      <c r="OK78" s="39"/>
      <c r="OL78" s="39"/>
      <c r="OM78" s="39"/>
      <c r="ON78" s="39"/>
      <c r="OO78" s="39"/>
      <c r="OP78" s="39"/>
      <c r="OQ78" s="39"/>
      <c r="OR78" s="39"/>
      <c r="OS78" s="39"/>
      <c r="OT78" s="39"/>
      <c r="OU78" s="39"/>
      <c r="OV78" s="39"/>
      <c r="OW78" s="39"/>
      <c r="OX78" s="39"/>
      <c r="OY78" s="39"/>
      <c r="OZ78" s="39"/>
      <c r="PA78" s="39"/>
      <c r="PB78" s="39"/>
      <c r="PC78" s="39"/>
      <c r="PD78" s="39"/>
      <c r="PE78" s="39"/>
      <c r="PF78" s="39"/>
      <c r="PG78" s="39"/>
      <c r="PH78" s="39"/>
      <c r="PI78" s="39"/>
      <c r="PJ78" s="39"/>
      <c r="PK78" s="39"/>
      <c r="PL78" s="39"/>
      <c r="PM78" s="39"/>
      <c r="PN78" s="39"/>
      <c r="PO78" s="39"/>
      <c r="PP78" s="39"/>
      <c r="PQ78" s="39"/>
      <c r="PR78" s="39"/>
      <c r="PS78" s="39"/>
      <c r="PT78" s="39"/>
      <c r="PU78" s="39"/>
      <c r="PV78" s="39"/>
      <c r="PW78" s="39"/>
      <c r="PX78" s="39"/>
      <c r="PY78" s="39"/>
      <c r="PZ78" s="39"/>
      <c r="QA78" s="39"/>
      <c r="QB78" s="39"/>
      <c r="QC78" s="39"/>
      <c r="QD78" s="39"/>
      <c r="QE78" s="39"/>
      <c r="QF78" s="39"/>
      <c r="QG78" s="39"/>
      <c r="QH78" s="39"/>
      <c r="QI78" s="39"/>
      <c r="QJ78" s="39"/>
      <c r="QK78" s="39"/>
      <c r="QL78" s="39"/>
      <c r="QM78" s="39"/>
      <c r="QN78" s="39"/>
      <c r="QO78" s="39"/>
      <c r="QP78" s="39"/>
      <c r="QQ78" s="39"/>
      <c r="QR78" s="39"/>
      <c r="QS78" s="39"/>
      <c r="QT78" s="39"/>
      <c r="QU78" s="39"/>
      <c r="QV78" s="39"/>
      <c r="QW78" s="39"/>
      <c r="QX78" s="39"/>
      <c r="QY78" s="39"/>
      <c r="QZ78" s="39"/>
      <c r="RA78" s="39"/>
      <c r="RB78" s="39"/>
      <c r="RC78" s="39"/>
      <c r="RD78" s="39"/>
      <c r="RE78" s="39"/>
      <c r="RF78" s="39"/>
      <c r="RG78" s="39"/>
      <c r="RH78" s="39"/>
      <c r="RI78" s="39"/>
      <c r="RJ78" s="39"/>
      <c r="RK78" s="39"/>
      <c r="RL78" s="39"/>
      <c r="RM78" s="39"/>
      <c r="RN78" s="39"/>
      <c r="RO78" s="39"/>
      <c r="RP78" s="39"/>
      <c r="RQ78" s="39"/>
      <c r="RR78" s="39"/>
      <c r="RS78" s="39"/>
      <c r="RT78" s="39"/>
      <c r="RU78" s="39"/>
      <c r="RV78" s="39"/>
      <c r="RW78" s="39"/>
      <c r="RX78" s="39"/>
      <c r="RY78" s="39"/>
      <c r="RZ78" s="39"/>
      <c r="SA78" s="39"/>
      <c r="SB78" s="39"/>
      <c r="SC78" s="39"/>
      <c r="SD78" s="39"/>
      <c r="SE78" s="39"/>
      <c r="SF78" s="39"/>
      <c r="SG78" s="39"/>
      <c r="SH78" s="39"/>
      <c r="SI78" s="39"/>
      <c r="SJ78" s="39"/>
      <c r="SK78" s="39"/>
      <c r="SL78" s="39"/>
      <c r="SM78" s="39"/>
      <c r="SN78" s="39"/>
      <c r="SO78" s="39"/>
      <c r="SP78" s="39"/>
      <c r="SQ78" s="39"/>
      <c r="SR78" s="39"/>
      <c r="SS78" s="39"/>
      <c r="ST78" s="39"/>
      <c r="SU78" s="39"/>
      <c r="SV78" s="39"/>
      <c r="SW78" s="39"/>
      <c r="SX78" s="39"/>
      <c r="SY78" s="39"/>
      <c r="SZ78" s="39"/>
      <c r="TA78" s="39"/>
      <c r="TB78" s="39"/>
      <c r="TC78" s="39"/>
      <c r="TD78" s="39"/>
      <c r="TE78" s="39"/>
      <c r="TF78" s="39"/>
      <c r="TG78" s="39"/>
      <c r="TH78" s="39"/>
      <c r="TI78" s="39"/>
      <c r="TJ78" s="39"/>
      <c r="TK78" s="39"/>
      <c r="TL78" s="39"/>
      <c r="TM78" s="39"/>
      <c r="TN78" s="39"/>
      <c r="TO78" s="39"/>
      <c r="TP78" s="39"/>
      <c r="TQ78" s="39"/>
      <c r="TR78" s="39"/>
      <c r="TS78" s="39"/>
      <c r="TT78" s="39"/>
      <c r="TU78" s="39"/>
      <c r="TV78" s="39"/>
      <c r="TW78" s="39"/>
      <c r="TX78" s="39"/>
      <c r="TY78" s="39"/>
      <c r="TZ78" s="39"/>
      <c r="UA78" s="39"/>
      <c r="UB78" s="39"/>
      <c r="UC78" s="39"/>
      <c r="UD78" s="39"/>
      <c r="UE78" s="39"/>
      <c r="UF78" s="39"/>
      <c r="UG78" s="39"/>
      <c r="UH78" s="39"/>
      <c r="UI78" s="39"/>
      <c r="UJ78" s="39"/>
      <c r="UK78" s="39"/>
      <c r="UL78" s="39"/>
      <c r="UM78" s="39"/>
      <c r="UN78" s="39"/>
      <c r="UO78" s="39"/>
      <c r="UP78" s="39"/>
      <c r="UQ78" s="39"/>
      <c r="UR78" s="39"/>
      <c r="US78" s="39"/>
      <c r="UT78" s="39"/>
      <c r="UU78" s="39"/>
      <c r="UV78" s="39"/>
      <c r="UW78" s="39"/>
      <c r="UX78" s="39"/>
      <c r="UY78" s="39"/>
      <c r="UZ78" s="39"/>
      <c r="VA78" s="39"/>
      <c r="VB78" s="39"/>
      <c r="VC78" s="39"/>
      <c r="VD78" s="39"/>
      <c r="VE78" s="39"/>
      <c r="VF78" s="39"/>
      <c r="VG78" s="39"/>
      <c r="VH78" s="39"/>
      <c r="VI78" s="39"/>
      <c r="VJ78" s="39"/>
      <c r="VK78" s="39"/>
      <c r="VL78" s="39"/>
      <c r="VM78" s="39"/>
      <c r="VN78" s="39"/>
      <c r="VO78" s="39"/>
      <c r="VP78" s="39"/>
      <c r="VQ78" s="39"/>
      <c r="VR78" s="39"/>
      <c r="VS78" s="39"/>
      <c r="VT78" s="39"/>
      <c r="VU78" s="39"/>
      <c r="VV78" s="39"/>
      <c r="VW78" s="39"/>
      <c r="VX78" s="39"/>
      <c r="VY78" s="39"/>
      <c r="VZ78" s="39"/>
      <c r="WA78" s="39"/>
      <c r="WB78" s="39"/>
      <c r="WC78" s="39"/>
      <c r="WD78" s="39"/>
      <c r="WE78" s="39"/>
      <c r="WF78" s="39"/>
      <c r="WG78" s="39"/>
      <c r="WH78" s="39"/>
      <c r="WI78" s="39"/>
      <c r="WJ78" s="39"/>
      <c r="WK78" s="39"/>
      <c r="WL78" s="39"/>
      <c r="WM78" s="39"/>
      <c r="WN78" s="39"/>
      <c r="WO78" s="39"/>
      <c r="WP78" s="39"/>
      <c r="WQ78" s="39"/>
      <c r="WR78" s="39"/>
      <c r="WS78" s="39"/>
      <c r="WT78" s="39"/>
      <c r="WU78" s="39"/>
      <c r="WV78" s="39"/>
      <c r="WW78" s="39"/>
      <c r="WX78" s="39"/>
      <c r="WY78" s="39"/>
      <c r="WZ78" s="39"/>
      <c r="XA78" s="39"/>
      <c r="XB78" s="39"/>
      <c r="XC78" s="39"/>
      <c r="XD78" s="39"/>
      <c r="XE78" s="39"/>
      <c r="XF78" s="39"/>
      <c r="XG78" s="39"/>
      <c r="XH78" s="39"/>
      <c r="XI78" s="39"/>
      <c r="XJ78" s="39"/>
      <c r="XK78" s="39"/>
      <c r="XL78" s="39"/>
      <c r="XM78" s="39"/>
      <c r="XN78" s="39"/>
      <c r="XO78" s="39"/>
      <c r="XP78" s="39"/>
      <c r="XQ78" s="39"/>
      <c r="XR78" s="39"/>
      <c r="XS78" s="39"/>
      <c r="XT78" s="39"/>
      <c r="XU78" s="39"/>
      <c r="XV78" s="39"/>
      <c r="XW78" s="39"/>
      <c r="XX78" s="39"/>
      <c r="XY78" s="39"/>
      <c r="XZ78" s="39"/>
      <c r="YA78" s="39"/>
      <c r="YB78" s="39"/>
      <c r="YC78" s="39"/>
      <c r="YD78" s="39"/>
      <c r="YE78" s="39"/>
      <c r="YF78" s="39"/>
      <c r="YG78" s="39"/>
      <c r="YH78" s="39"/>
      <c r="YI78" s="39"/>
      <c r="YJ78" s="39"/>
      <c r="YK78" s="39"/>
      <c r="YL78" s="39"/>
      <c r="YM78" s="39"/>
      <c r="YN78" s="39"/>
      <c r="YO78" s="39"/>
      <c r="YP78" s="39"/>
      <c r="YQ78" s="39"/>
      <c r="YR78" s="39"/>
      <c r="YS78" s="39"/>
      <c r="YT78" s="39"/>
      <c r="YU78" s="39"/>
      <c r="YV78" s="39"/>
      <c r="YW78" s="39"/>
      <c r="YX78" s="39"/>
      <c r="YY78" s="39"/>
      <c r="YZ78" s="39"/>
      <c r="ZA78" s="39"/>
      <c r="ZB78" s="39"/>
      <c r="ZC78" s="39"/>
      <c r="ZD78" s="39"/>
      <c r="ZE78" s="39"/>
      <c r="ZF78" s="39"/>
      <c r="ZG78" s="39"/>
      <c r="ZH78" s="39"/>
      <c r="ZI78" s="39"/>
      <c r="ZJ78" s="39"/>
      <c r="ZK78" s="39"/>
      <c r="ZL78" s="39"/>
      <c r="ZM78" s="39"/>
      <c r="ZN78" s="39"/>
      <c r="ZO78" s="39"/>
      <c r="ZP78" s="39"/>
      <c r="ZQ78" s="39"/>
      <c r="ZR78" s="39"/>
      <c r="ZS78" s="39"/>
      <c r="ZT78" s="39"/>
      <c r="ZU78" s="39"/>
      <c r="ZV78" s="39"/>
      <c r="ZW78" s="39"/>
      <c r="ZX78" s="39"/>
      <c r="ZY78" s="39"/>
      <c r="ZZ78" s="39"/>
      <c r="AAA78" s="39"/>
      <c r="AAB78" s="39"/>
      <c r="AAC78" s="39"/>
      <c r="AAD78" s="39"/>
      <c r="AAE78" s="39"/>
      <c r="AAF78" s="39"/>
      <c r="AAG78" s="39"/>
      <c r="AAH78" s="39"/>
      <c r="AAI78" s="39"/>
      <c r="AAJ78" s="39"/>
      <c r="AAK78" s="39"/>
      <c r="AAL78" s="39"/>
      <c r="AAM78" s="39"/>
      <c r="AAN78" s="39"/>
      <c r="AAO78" s="39"/>
      <c r="AAP78" s="39"/>
      <c r="AAQ78" s="39"/>
      <c r="AAR78" s="39"/>
      <c r="AAS78" s="39"/>
      <c r="AAT78" s="39"/>
      <c r="AAU78" s="39"/>
      <c r="AAV78" s="39"/>
      <c r="AAW78" s="39"/>
      <c r="AAX78" s="39"/>
      <c r="AAY78" s="39"/>
      <c r="AAZ78" s="39"/>
      <c r="ABA78" s="39"/>
      <c r="ABB78" s="39"/>
      <c r="ABC78" s="39"/>
      <c r="ABD78" s="39"/>
      <c r="ABE78" s="39"/>
      <c r="ABF78" s="39"/>
      <c r="ABG78" s="39"/>
      <c r="ABH78" s="39"/>
      <c r="ABI78" s="39"/>
      <c r="ABJ78" s="39"/>
      <c r="ABK78" s="39"/>
      <c r="ABL78" s="39"/>
      <c r="ABM78" s="39"/>
      <c r="ABN78" s="39"/>
      <c r="ABO78" s="39"/>
      <c r="ABP78" s="39"/>
      <c r="ABQ78" s="39"/>
      <c r="ABR78" s="39"/>
      <c r="ABS78" s="39"/>
      <c r="ABT78" s="39"/>
      <c r="ABU78" s="39"/>
      <c r="ABV78" s="39"/>
      <c r="ABW78" s="39"/>
      <c r="ABX78" s="39"/>
      <c r="ABY78" s="39"/>
      <c r="ABZ78" s="39"/>
      <c r="ACA78" s="39"/>
      <c r="ACB78" s="39"/>
      <c r="ACC78" s="39"/>
      <c r="ACD78" s="39"/>
      <c r="ACE78" s="39"/>
      <c r="ACF78" s="39"/>
      <c r="ACG78" s="39"/>
      <c r="ACH78" s="39"/>
      <c r="ACI78" s="39"/>
      <c r="ACJ78" s="39"/>
      <c r="ACK78" s="39"/>
      <c r="ACL78" s="39"/>
      <c r="ACM78" s="39"/>
      <c r="ACN78" s="39"/>
      <c r="ACO78" s="39"/>
      <c r="ACP78" s="39"/>
      <c r="ACQ78" s="39"/>
      <c r="ACR78" s="39"/>
      <c r="ACS78" s="39"/>
      <c r="ACT78" s="39"/>
      <c r="ACU78" s="39"/>
      <c r="ACV78" s="39"/>
      <c r="ACW78" s="39"/>
      <c r="ACX78" s="39"/>
      <c r="ACY78" s="39"/>
      <c r="ACZ78" s="39"/>
      <c r="ADA78" s="39"/>
      <c r="ADB78" s="39"/>
      <c r="ADC78" s="39"/>
      <c r="ADD78" s="39"/>
      <c r="ADE78" s="39"/>
      <c r="ADF78" s="39"/>
      <c r="ADG78" s="39"/>
      <c r="ADH78" s="39"/>
      <c r="ADI78" s="39"/>
      <c r="ADJ78" s="39"/>
      <c r="ADK78" s="39"/>
      <c r="ADL78" s="39"/>
      <c r="ADM78" s="39"/>
      <c r="ADN78" s="39"/>
      <c r="ADO78" s="39"/>
      <c r="ADP78" s="39"/>
      <c r="ADQ78" s="39"/>
      <c r="ADR78" s="39"/>
      <c r="ADS78" s="39"/>
      <c r="ADT78" s="39"/>
      <c r="ADU78" s="39"/>
      <c r="ADV78" s="39"/>
      <c r="ADW78" s="39"/>
      <c r="ADX78" s="39"/>
      <c r="ADY78" s="39"/>
      <c r="ADZ78" s="39"/>
      <c r="AEA78" s="39"/>
      <c r="AEB78" s="39"/>
      <c r="AEC78" s="39"/>
      <c r="AED78" s="39"/>
      <c r="AEE78" s="39"/>
      <c r="AEF78" s="39"/>
      <c r="AEG78" s="39"/>
      <c r="AEH78" s="39"/>
      <c r="AEI78" s="39"/>
      <c r="AEJ78" s="39"/>
      <c r="AEK78" s="39"/>
      <c r="AEL78" s="39"/>
      <c r="AEM78" s="39"/>
      <c r="AEN78" s="39"/>
      <c r="AEO78" s="39"/>
      <c r="AEP78" s="39"/>
      <c r="AEQ78" s="39"/>
      <c r="AER78" s="39"/>
      <c r="AES78" s="39"/>
      <c r="AET78" s="39"/>
      <c r="AEU78" s="39"/>
      <c r="AEV78" s="39"/>
      <c r="AEW78" s="39"/>
      <c r="AEX78" s="39"/>
      <c r="AEY78" s="39"/>
      <c r="AEZ78" s="39"/>
      <c r="AFA78" s="39"/>
      <c r="AFB78" s="39"/>
      <c r="AFC78" s="39"/>
      <c r="AFD78" s="39"/>
      <c r="AFE78" s="39"/>
      <c r="AFF78" s="39"/>
      <c r="AFG78" s="39"/>
      <c r="AFH78" s="39"/>
      <c r="AFI78" s="39"/>
      <c r="AFJ78" s="39"/>
      <c r="AFK78" s="39"/>
      <c r="AFL78" s="39"/>
      <c r="AFM78" s="39"/>
      <c r="AFN78" s="39"/>
      <c r="AFO78" s="39"/>
      <c r="AFP78" s="39"/>
      <c r="AFQ78" s="39"/>
      <c r="AFR78" s="39"/>
      <c r="AFS78" s="39"/>
      <c r="AFT78" s="39"/>
      <c r="AFU78" s="39"/>
      <c r="AFV78" s="39"/>
      <c r="AFW78" s="39"/>
      <c r="AFX78" s="39"/>
      <c r="AFY78" s="39"/>
      <c r="AFZ78" s="39"/>
      <c r="AGA78" s="39"/>
      <c r="AGB78" s="39"/>
      <c r="AGC78" s="39"/>
      <c r="AGD78" s="39"/>
      <c r="AGE78" s="39"/>
      <c r="AGF78" s="39"/>
      <c r="AGG78" s="39"/>
      <c r="AGH78" s="39"/>
      <c r="AGI78" s="39"/>
      <c r="AGJ78" s="39"/>
      <c r="AGK78" s="39"/>
      <c r="AGL78" s="39"/>
      <c r="AGM78" s="39"/>
      <c r="AGN78" s="39"/>
      <c r="AGO78" s="39"/>
      <c r="AGP78" s="39"/>
      <c r="AGQ78" s="39"/>
      <c r="AGR78" s="39"/>
      <c r="AGS78" s="39"/>
      <c r="AGT78" s="39"/>
      <c r="AGU78" s="39"/>
      <c r="AGV78" s="39"/>
      <c r="AGW78" s="39"/>
      <c r="AGX78" s="39"/>
      <c r="AGY78" s="39"/>
      <c r="AGZ78" s="39"/>
      <c r="AHA78" s="39"/>
      <c r="AHB78" s="39"/>
      <c r="AHC78" s="39"/>
      <c r="AHD78" s="39"/>
      <c r="AHE78" s="39"/>
      <c r="AHF78" s="39"/>
      <c r="AHG78" s="39"/>
      <c r="AHH78" s="39"/>
      <c r="AHI78" s="39"/>
      <c r="AHJ78" s="39"/>
      <c r="AHK78" s="39"/>
      <c r="AHL78" s="39"/>
      <c r="AHM78" s="39"/>
      <c r="AHN78" s="39"/>
      <c r="AHO78" s="39"/>
      <c r="AHP78" s="39"/>
      <c r="AHQ78" s="39"/>
      <c r="AHR78" s="39"/>
      <c r="AHS78" s="39"/>
      <c r="AHT78" s="39"/>
      <c r="AHU78" s="39"/>
      <c r="AHV78" s="39"/>
      <c r="AHW78" s="39"/>
      <c r="AHX78" s="39"/>
      <c r="AHY78" s="39"/>
      <c r="AHZ78" s="39"/>
      <c r="AIA78" s="39"/>
      <c r="AIB78" s="39"/>
      <c r="AIC78" s="39"/>
      <c r="AID78" s="39"/>
      <c r="AIE78" s="39"/>
      <c r="AIF78" s="39"/>
      <c r="AIG78" s="39"/>
      <c r="AIH78" s="39"/>
      <c r="AII78" s="39"/>
      <c r="AIJ78" s="39"/>
      <c r="AIK78" s="39"/>
      <c r="AIL78" s="39"/>
      <c r="AIM78" s="39"/>
      <c r="AIN78" s="39"/>
      <c r="AIO78" s="39"/>
      <c r="AIP78" s="39"/>
      <c r="AIQ78" s="39"/>
      <c r="AIR78" s="39"/>
      <c r="AIS78" s="39"/>
      <c r="AIT78" s="39"/>
      <c r="AIU78" s="39"/>
      <c r="AIV78" s="39"/>
      <c r="AIW78" s="39"/>
      <c r="AIX78" s="39"/>
      <c r="AIY78" s="39"/>
      <c r="AIZ78" s="39"/>
      <c r="AJA78" s="39"/>
      <c r="AJB78" s="39"/>
      <c r="AJC78" s="39"/>
      <c r="AJD78" s="39"/>
      <c r="AJE78" s="39"/>
      <c r="AJF78" s="39"/>
      <c r="AJG78" s="39"/>
      <c r="AJH78" s="39"/>
      <c r="AJI78" s="39"/>
      <c r="AJJ78" s="39"/>
      <c r="AJK78" s="39"/>
      <c r="AJL78" s="39"/>
      <c r="AJM78" s="39"/>
      <c r="AJN78" s="39"/>
      <c r="AJO78" s="39"/>
      <c r="AJP78" s="39"/>
      <c r="AJQ78" s="39"/>
      <c r="AJR78" s="39"/>
      <c r="AJS78" s="39"/>
      <c r="AJT78" s="39"/>
      <c r="AJU78" s="39"/>
      <c r="AJV78" s="39"/>
      <c r="AJW78" s="39"/>
      <c r="AJX78" s="39"/>
      <c r="AJY78" s="39"/>
      <c r="AJZ78" s="39"/>
      <c r="AKA78" s="39"/>
      <c r="AKB78" s="39"/>
      <c r="AKC78" s="39"/>
      <c r="AKD78" s="39"/>
      <c r="AKE78" s="39"/>
      <c r="AKF78" s="39"/>
      <c r="AKG78" s="39"/>
      <c r="AKH78" s="39"/>
      <c r="AKI78" s="39"/>
      <c r="AKJ78" s="39"/>
      <c r="AKK78" s="39"/>
      <c r="AKL78" s="39"/>
      <c r="AKM78" s="39"/>
      <c r="AKN78" s="39"/>
      <c r="AKO78" s="39"/>
      <c r="AKP78" s="39"/>
      <c r="AKQ78" s="39"/>
      <c r="AKR78" s="39"/>
      <c r="AKS78" s="39"/>
      <c r="AKT78" s="39"/>
      <c r="AKU78" s="39"/>
      <c r="AKV78" s="39"/>
      <c r="AKW78" s="39"/>
      <c r="AKX78" s="39"/>
      <c r="AKY78" s="39"/>
      <c r="AKZ78" s="39"/>
      <c r="ALA78" s="39"/>
      <c r="ALB78" s="39"/>
      <c r="ALC78" s="39"/>
      <c r="ALD78" s="39"/>
      <c r="ALE78" s="39"/>
      <c r="ALF78" s="39"/>
      <c r="ALG78" s="39"/>
      <c r="ALH78" s="39"/>
      <c r="ALI78" s="39"/>
      <c r="ALJ78" s="39"/>
      <c r="ALK78" s="39"/>
      <c r="ALL78" s="39"/>
      <c r="ALM78" s="39"/>
      <c r="ALN78" s="39"/>
      <c r="ALO78" s="39"/>
      <c r="ALP78" s="39"/>
      <c r="ALQ78" s="39"/>
      <c r="ALR78" s="39"/>
      <c r="ALS78" s="39"/>
      <c r="ALT78" s="39"/>
      <c r="ALU78" s="39"/>
      <c r="ALV78" s="39"/>
      <c r="ALW78" s="39"/>
      <c r="ALX78" s="39"/>
      <c r="ALY78" s="39"/>
      <c r="ALZ78" s="39"/>
      <c r="AMA78" s="39"/>
      <c r="AMB78" s="39"/>
      <c r="AMC78" s="39"/>
      <c r="AMD78" s="39"/>
      <c r="AME78" s="39"/>
      <c r="AMF78" s="39"/>
      <c r="AMG78" s="39"/>
      <c r="AMH78" s="39"/>
      <c r="AMI78" s="39"/>
      <c r="AMJ78" s="39"/>
      <c r="AMK78" s="39"/>
    </row>
    <row r="79" spans="1:1025" s="73" customFormat="1" x14ac:dyDescent="0.25">
      <c r="A79" s="278" t="s">
        <v>51</v>
      </c>
      <c r="B79" s="16" t="s">
        <v>59</v>
      </c>
      <c r="C79" s="16"/>
      <c r="D79" s="16"/>
      <c r="E79" s="16"/>
      <c r="F79" s="16"/>
      <c r="G79" s="16"/>
      <c r="H79" s="64"/>
      <c r="I79" s="16"/>
      <c r="J79" s="16"/>
      <c r="K79" s="16"/>
      <c r="L79" s="16"/>
      <c r="M79" s="16"/>
      <c r="N79" s="16"/>
      <c r="O79" s="41"/>
      <c r="P79" s="16"/>
      <c r="Q79" s="16"/>
      <c r="R79" s="16"/>
      <c r="S79" s="16"/>
      <c r="T79" s="16"/>
      <c r="U79" s="16"/>
      <c r="V79" s="16"/>
      <c r="W79" s="16"/>
      <c r="X79" s="23"/>
      <c r="Y79" s="72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/>
      <c r="IM79" s="20"/>
      <c r="IN79" s="20"/>
      <c r="IO79" s="20"/>
      <c r="IP79" s="20"/>
      <c r="IQ79" s="20"/>
      <c r="IR79" s="20"/>
      <c r="IS79" s="20"/>
      <c r="IT79" s="20"/>
      <c r="IU79" s="20"/>
      <c r="IV79" s="20"/>
      <c r="IW79" s="20"/>
      <c r="IX79" s="20"/>
      <c r="IY79" s="20"/>
      <c r="IZ79" s="20"/>
      <c r="JA79" s="20"/>
      <c r="JB79" s="20"/>
      <c r="JC79" s="20"/>
      <c r="JD79" s="20"/>
      <c r="JE79" s="20"/>
      <c r="JF79" s="20"/>
      <c r="JG79" s="20"/>
      <c r="JH79" s="20"/>
      <c r="JI79" s="20"/>
      <c r="JJ79" s="20"/>
      <c r="JK79" s="20"/>
      <c r="JL79" s="20"/>
      <c r="JM79" s="20"/>
      <c r="JN79" s="20"/>
      <c r="JO79" s="20"/>
      <c r="JP79" s="20"/>
      <c r="JQ79" s="20"/>
      <c r="JR79" s="20"/>
      <c r="JS79" s="20"/>
      <c r="JT79" s="20"/>
      <c r="JU79" s="20"/>
      <c r="JV79" s="20"/>
      <c r="JW79" s="20"/>
      <c r="JX79" s="20"/>
      <c r="JY79" s="20"/>
      <c r="JZ79" s="20"/>
      <c r="KA79" s="20"/>
      <c r="KB79" s="20"/>
      <c r="KC79" s="20"/>
      <c r="KD79" s="20"/>
      <c r="KE79" s="20"/>
      <c r="KF79" s="20"/>
      <c r="KG79" s="20"/>
      <c r="KH79" s="20"/>
      <c r="KI79" s="20"/>
      <c r="KJ79" s="20"/>
      <c r="KK79" s="20"/>
      <c r="KL79" s="20"/>
      <c r="KM79" s="20"/>
      <c r="KN79" s="20"/>
      <c r="KO79" s="20"/>
      <c r="KP79" s="20"/>
      <c r="KQ79" s="20"/>
      <c r="KR79" s="20"/>
      <c r="KS79" s="20"/>
      <c r="KT79" s="20"/>
      <c r="KU79" s="20"/>
      <c r="KV79" s="20"/>
      <c r="KW79" s="20"/>
      <c r="KX79" s="20"/>
      <c r="KY79" s="20"/>
      <c r="KZ79" s="20"/>
      <c r="LA79" s="20"/>
      <c r="LB79" s="20"/>
      <c r="LC79" s="20"/>
      <c r="LD79" s="20"/>
      <c r="LE79" s="20"/>
      <c r="LF79" s="20"/>
      <c r="LG79" s="20"/>
      <c r="LH79" s="20"/>
      <c r="LI79" s="20"/>
      <c r="LJ79" s="20"/>
      <c r="LK79" s="20"/>
      <c r="LL79" s="20"/>
      <c r="LM79" s="20"/>
      <c r="LN79" s="20"/>
      <c r="LO79" s="20"/>
      <c r="LP79" s="20"/>
      <c r="LQ79" s="20"/>
      <c r="LR79" s="20"/>
      <c r="LS79" s="20"/>
      <c r="LT79" s="20"/>
      <c r="LU79" s="20"/>
      <c r="LV79" s="20"/>
      <c r="LW79" s="20"/>
      <c r="LX79" s="20"/>
      <c r="LY79" s="20"/>
      <c r="LZ79" s="20"/>
      <c r="MA79" s="20"/>
      <c r="MB79" s="20"/>
      <c r="MC79" s="20"/>
      <c r="MD79" s="20"/>
      <c r="ME79" s="20"/>
      <c r="MF79" s="20"/>
      <c r="MG79" s="20"/>
      <c r="MH79" s="20"/>
      <c r="MI79" s="20"/>
      <c r="MJ79" s="20"/>
      <c r="MK79" s="20"/>
      <c r="ML79" s="20"/>
      <c r="MM79" s="20"/>
      <c r="MN79" s="20"/>
      <c r="MO79" s="20"/>
      <c r="MP79" s="20"/>
      <c r="MQ79" s="20"/>
      <c r="MR79" s="20"/>
      <c r="MS79" s="20"/>
      <c r="MT79" s="20"/>
      <c r="MU79" s="20"/>
      <c r="MV79" s="20"/>
      <c r="MW79" s="20"/>
      <c r="MX79" s="20"/>
      <c r="MY79" s="20"/>
      <c r="MZ79" s="20"/>
      <c r="NA79" s="20"/>
      <c r="NB79" s="20"/>
      <c r="NC79" s="20"/>
      <c r="ND79" s="20"/>
      <c r="NE79" s="20"/>
      <c r="NF79" s="20"/>
      <c r="NG79" s="20"/>
      <c r="NH79" s="20"/>
      <c r="NI79" s="20"/>
      <c r="NJ79" s="20"/>
      <c r="NK79" s="20"/>
      <c r="NL79" s="20"/>
      <c r="NM79" s="20"/>
      <c r="NN79" s="20"/>
      <c r="NO79" s="20"/>
      <c r="NP79" s="20"/>
      <c r="NQ79" s="20"/>
      <c r="NR79" s="20"/>
      <c r="NS79" s="20"/>
      <c r="NT79" s="20"/>
      <c r="NU79" s="20"/>
      <c r="NV79" s="20"/>
      <c r="NW79" s="20"/>
      <c r="NX79" s="20"/>
      <c r="NY79" s="20"/>
      <c r="NZ79" s="20"/>
      <c r="OA79" s="20"/>
      <c r="OB79" s="20"/>
      <c r="OC79" s="20"/>
      <c r="OD79" s="20"/>
      <c r="OE79" s="20"/>
      <c r="OF79" s="20"/>
      <c r="OG79" s="20"/>
      <c r="OH79" s="20"/>
      <c r="OI79" s="20"/>
      <c r="OJ79" s="20"/>
      <c r="OK79" s="20"/>
      <c r="OL79" s="20"/>
      <c r="OM79" s="20"/>
      <c r="ON79" s="20"/>
      <c r="OO79" s="20"/>
      <c r="OP79" s="20"/>
      <c r="OQ79" s="20"/>
      <c r="OR79" s="20"/>
      <c r="OS79" s="20"/>
      <c r="OT79" s="20"/>
      <c r="OU79" s="20"/>
      <c r="OV79" s="20"/>
      <c r="OW79" s="20"/>
      <c r="OX79" s="20"/>
      <c r="OY79" s="20"/>
      <c r="OZ79" s="20"/>
      <c r="PA79" s="20"/>
      <c r="PB79" s="20"/>
      <c r="PC79" s="20"/>
      <c r="PD79" s="20"/>
      <c r="PE79" s="20"/>
      <c r="PF79" s="20"/>
      <c r="PG79" s="20"/>
      <c r="PH79" s="20"/>
      <c r="PI79" s="20"/>
      <c r="PJ79" s="20"/>
      <c r="PK79" s="20"/>
      <c r="PL79" s="20"/>
      <c r="PM79" s="20"/>
      <c r="PN79" s="20"/>
      <c r="PO79" s="20"/>
      <c r="PP79" s="20"/>
      <c r="PQ79" s="20"/>
      <c r="PR79" s="20"/>
      <c r="PS79" s="20"/>
      <c r="PT79" s="20"/>
      <c r="PU79" s="20"/>
      <c r="PV79" s="20"/>
      <c r="PW79" s="20"/>
      <c r="PX79" s="20"/>
      <c r="PY79" s="20"/>
      <c r="PZ79" s="20"/>
      <c r="QA79" s="20"/>
      <c r="QB79" s="20"/>
      <c r="QC79" s="20"/>
      <c r="QD79" s="20"/>
      <c r="QE79" s="20"/>
      <c r="QF79" s="20"/>
      <c r="QG79" s="20"/>
      <c r="QH79" s="20"/>
      <c r="QI79" s="20"/>
      <c r="QJ79" s="20"/>
      <c r="QK79" s="20"/>
      <c r="QL79" s="20"/>
      <c r="QM79" s="20"/>
      <c r="QN79" s="20"/>
      <c r="QO79" s="20"/>
      <c r="QP79" s="20"/>
      <c r="QQ79" s="20"/>
      <c r="QR79" s="20"/>
      <c r="QS79" s="20"/>
      <c r="QT79" s="20"/>
      <c r="QU79" s="20"/>
      <c r="QV79" s="20"/>
      <c r="QW79" s="20"/>
      <c r="QX79" s="20"/>
      <c r="QY79" s="20"/>
      <c r="QZ79" s="20"/>
      <c r="RA79" s="20"/>
      <c r="RB79" s="20"/>
      <c r="RC79" s="20"/>
      <c r="RD79" s="20"/>
      <c r="RE79" s="20"/>
      <c r="RF79" s="20"/>
      <c r="RG79" s="20"/>
      <c r="RH79" s="20"/>
      <c r="RI79" s="20"/>
      <c r="RJ79" s="20"/>
      <c r="RK79" s="20"/>
      <c r="RL79" s="20"/>
      <c r="RM79" s="20"/>
      <c r="RN79" s="20"/>
      <c r="RO79" s="20"/>
      <c r="RP79" s="20"/>
      <c r="RQ79" s="20"/>
      <c r="RR79" s="20"/>
      <c r="RS79" s="20"/>
      <c r="RT79" s="20"/>
      <c r="RU79" s="20"/>
      <c r="RV79" s="20"/>
      <c r="RW79" s="20"/>
      <c r="RX79" s="20"/>
      <c r="RY79" s="20"/>
      <c r="RZ79" s="20"/>
      <c r="SA79" s="20"/>
      <c r="SB79" s="20"/>
      <c r="SC79" s="20"/>
      <c r="SD79" s="20"/>
      <c r="SE79" s="20"/>
      <c r="SF79" s="20"/>
      <c r="SG79" s="20"/>
      <c r="SH79" s="20"/>
      <c r="SI79" s="20"/>
      <c r="SJ79" s="20"/>
      <c r="SK79" s="20"/>
      <c r="SL79" s="20"/>
      <c r="SM79" s="20"/>
      <c r="SN79" s="20"/>
      <c r="SO79" s="20"/>
      <c r="SP79" s="20"/>
      <c r="SQ79" s="20"/>
      <c r="SR79" s="20"/>
      <c r="SS79" s="20"/>
      <c r="ST79" s="20"/>
      <c r="SU79" s="20"/>
      <c r="SV79" s="20"/>
      <c r="SW79" s="20"/>
      <c r="SX79" s="20"/>
      <c r="SY79" s="20"/>
      <c r="SZ79" s="20"/>
      <c r="TA79" s="20"/>
      <c r="TB79" s="20"/>
      <c r="TC79" s="20"/>
      <c r="TD79" s="20"/>
      <c r="TE79" s="20"/>
      <c r="TF79" s="20"/>
      <c r="TG79" s="20"/>
      <c r="TH79" s="20"/>
      <c r="TI79" s="20"/>
      <c r="TJ79" s="20"/>
      <c r="TK79" s="20"/>
      <c r="TL79" s="20"/>
      <c r="TM79" s="20"/>
      <c r="TN79" s="20"/>
      <c r="TO79" s="20"/>
      <c r="TP79" s="20"/>
      <c r="TQ79" s="20"/>
      <c r="TR79" s="20"/>
      <c r="TS79" s="20"/>
      <c r="TT79" s="20"/>
      <c r="TU79" s="20"/>
      <c r="TV79" s="20"/>
      <c r="TW79" s="20"/>
      <c r="TX79" s="20"/>
      <c r="TY79" s="20"/>
      <c r="TZ79" s="20"/>
      <c r="UA79" s="20"/>
      <c r="UB79" s="20"/>
      <c r="UC79" s="20"/>
      <c r="UD79" s="20"/>
      <c r="UE79" s="20"/>
      <c r="UF79" s="20"/>
      <c r="UG79" s="20"/>
      <c r="UH79" s="20"/>
      <c r="UI79" s="20"/>
      <c r="UJ79" s="20"/>
      <c r="UK79" s="20"/>
      <c r="UL79" s="20"/>
      <c r="UM79" s="20"/>
      <c r="UN79" s="20"/>
      <c r="UO79" s="20"/>
      <c r="UP79" s="20"/>
      <c r="UQ79" s="20"/>
      <c r="UR79" s="20"/>
      <c r="US79" s="20"/>
      <c r="UT79" s="20"/>
      <c r="UU79" s="20"/>
      <c r="UV79" s="20"/>
      <c r="UW79" s="20"/>
      <c r="UX79" s="20"/>
      <c r="UY79" s="20"/>
      <c r="UZ79" s="20"/>
      <c r="VA79" s="20"/>
      <c r="VB79" s="20"/>
      <c r="VC79" s="20"/>
      <c r="VD79" s="20"/>
      <c r="VE79" s="20"/>
      <c r="VF79" s="20"/>
      <c r="VG79" s="20"/>
      <c r="VH79" s="20"/>
      <c r="VI79" s="20"/>
      <c r="VJ79" s="20"/>
      <c r="VK79" s="20"/>
      <c r="VL79" s="20"/>
      <c r="VM79" s="20"/>
      <c r="VN79" s="20"/>
      <c r="VO79" s="20"/>
      <c r="VP79" s="20"/>
      <c r="VQ79" s="20"/>
      <c r="VR79" s="20"/>
      <c r="VS79" s="20"/>
      <c r="VT79" s="20"/>
      <c r="VU79" s="20"/>
      <c r="VV79" s="20"/>
      <c r="VW79" s="20"/>
      <c r="VX79" s="20"/>
      <c r="VY79" s="20"/>
      <c r="VZ79" s="20"/>
      <c r="WA79" s="20"/>
      <c r="WB79" s="20"/>
      <c r="WC79" s="20"/>
      <c r="WD79" s="20"/>
      <c r="WE79" s="20"/>
      <c r="WF79" s="20"/>
      <c r="WG79" s="20"/>
      <c r="WH79" s="20"/>
      <c r="WI79" s="20"/>
      <c r="WJ79" s="20"/>
      <c r="WK79" s="20"/>
      <c r="WL79" s="20"/>
      <c r="WM79" s="20"/>
      <c r="WN79" s="20"/>
      <c r="WO79" s="20"/>
      <c r="WP79" s="20"/>
      <c r="WQ79" s="20"/>
      <c r="WR79" s="20"/>
      <c r="WS79" s="20"/>
      <c r="WT79" s="20"/>
      <c r="WU79" s="20"/>
      <c r="WV79" s="20"/>
      <c r="WW79" s="20"/>
      <c r="WX79" s="20"/>
      <c r="WY79" s="20"/>
      <c r="WZ79" s="20"/>
      <c r="XA79" s="20"/>
      <c r="XB79" s="20"/>
      <c r="XC79" s="20"/>
      <c r="XD79" s="20"/>
      <c r="XE79" s="20"/>
      <c r="XF79" s="20"/>
      <c r="XG79" s="20"/>
      <c r="XH79" s="20"/>
      <c r="XI79" s="20"/>
      <c r="XJ79" s="20"/>
      <c r="XK79" s="20"/>
      <c r="XL79" s="20"/>
      <c r="XM79" s="20"/>
      <c r="XN79" s="20"/>
      <c r="XO79" s="20"/>
      <c r="XP79" s="20"/>
      <c r="XQ79" s="20"/>
      <c r="XR79" s="20"/>
      <c r="XS79" s="20"/>
      <c r="XT79" s="20"/>
      <c r="XU79" s="20"/>
      <c r="XV79" s="20"/>
      <c r="XW79" s="20"/>
      <c r="XX79" s="20"/>
      <c r="XY79" s="20"/>
      <c r="XZ79" s="20"/>
      <c r="YA79" s="20"/>
      <c r="YB79" s="20"/>
      <c r="YC79" s="20"/>
      <c r="YD79" s="20"/>
      <c r="YE79" s="20"/>
      <c r="YF79" s="20"/>
      <c r="YG79" s="20"/>
      <c r="YH79" s="20"/>
      <c r="YI79" s="20"/>
      <c r="YJ79" s="20"/>
      <c r="YK79" s="20"/>
      <c r="YL79" s="20"/>
      <c r="YM79" s="20"/>
      <c r="YN79" s="20"/>
      <c r="YO79" s="20"/>
      <c r="YP79" s="20"/>
      <c r="YQ79" s="20"/>
      <c r="YR79" s="20"/>
      <c r="YS79" s="20"/>
      <c r="YT79" s="20"/>
      <c r="YU79" s="20"/>
      <c r="YV79" s="20"/>
      <c r="YW79" s="20"/>
      <c r="YX79" s="20"/>
      <c r="YY79" s="20"/>
      <c r="YZ79" s="20"/>
      <c r="ZA79" s="20"/>
      <c r="ZB79" s="20"/>
      <c r="ZC79" s="20"/>
      <c r="ZD79" s="20"/>
      <c r="ZE79" s="20"/>
      <c r="ZF79" s="20"/>
      <c r="ZG79" s="20"/>
      <c r="ZH79" s="20"/>
      <c r="ZI79" s="20"/>
      <c r="ZJ79" s="20"/>
      <c r="ZK79" s="20"/>
      <c r="ZL79" s="20"/>
      <c r="ZM79" s="20"/>
      <c r="ZN79" s="20"/>
      <c r="ZO79" s="20"/>
      <c r="ZP79" s="20"/>
      <c r="ZQ79" s="20"/>
      <c r="ZR79" s="20"/>
      <c r="ZS79" s="20"/>
      <c r="ZT79" s="20"/>
      <c r="ZU79" s="20"/>
      <c r="ZV79" s="20"/>
      <c r="ZW79" s="20"/>
      <c r="ZX79" s="20"/>
      <c r="ZY79" s="20"/>
      <c r="ZZ79" s="20"/>
      <c r="AAA79" s="20"/>
      <c r="AAB79" s="20"/>
      <c r="AAC79" s="20"/>
      <c r="AAD79" s="20"/>
      <c r="AAE79" s="20"/>
      <c r="AAF79" s="20"/>
      <c r="AAG79" s="20"/>
      <c r="AAH79" s="20"/>
      <c r="AAI79" s="20"/>
      <c r="AAJ79" s="20"/>
      <c r="AAK79" s="20"/>
      <c r="AAL79" s="20"/>
      <c r="AAM79" s="20"/>
      <c r="AAN79" s="20"/>
      <c r="AAO79" s="20"/>
      <c r="AAP79" s="20"/>
      <c r="AAQ79" s="20"/>
      <c r="AAR79" s="20"/>
      <c r="AAS79" s="20"/>
      <c r="AAT79" s="20"/>
      <c r="AAU79" s="20"/>
      <c r="AAV79" s="20"/>
      <c r="AAW79" s="20"/>
      <c r="AAX79" s="20"/>
      <c r="AAY79" s="20"/>
      <c r="AAZ79" s="20"/>
      <c r="ABA79" s="20"/>
      <c r="ABB79" s="20"/>
      <c r="ABC79" s="20"/>
      <c r="ABD79" s="20"/>
      <c r="ABE79" s="20"/>
      <c r="ABF79" s="20"/>
      <c r="ABG79" s="20"/>
      <c r="ABH79" s="20"/>
      <c r="ABI79" s="20"/>
      <c r="ABJ79" s="20"/>
      <c r="ABK79" s="20"/>
      <c r="ABL79" s="20"/>
      <c r="ABM79" s="20"/>
      <c r="ABN79" s="20"/>
      <c r="ABO79" s="20"/>
      <c r="ABP79" s="20"/>
      <c r="ABQ79" s="20"/>
      <c r="ABR79" s="20"/>
      <c r="ABS79" s="20"/>
      <c r="ABT79" s="20"/>
      <c r="ABU79" s="20"/>
      <c r="ABV79" s="20"/>
      <c r="ABW79" s="20"/>
      <c r="ABX79" s="20"/>
      <c r="ABY79" s="20"/>
      <c r="ABZ79" s="20"/>
      <c r="ACA79" s="20"/>
      <c r="ACB79" s="20"/>
      <c r="ACC79" s="20"/>
      <c r="ACD79" s="20"/>
      <c r="ACE79" s="20"/>
      <c r="ACF79" s="20"/>
      <c r="ACG79" s="20"/>
      <c r="ACH79" s="20"/>
      <c r="ACI79" s="20"/>
      <c r="ACJ79" s="20"/>
      <c r="ACK79" s="20"/>
      <c r="ACL79" s="20"/>
      <c r="ACM79" s="20"/>
      <c r="ACN79" s="20"/>
      <c r="ACO79" s="20"/>
      <c r="ACP79" s="20"/>
      <c r="ACQ79" s="20"/>
      <c r="ACR79" s="20"/>
      <c r="ACS79" s="20"/>
      <c r="ACT79" s="20"/>
      <c r="ACU79" s="20"/>
      <c r="ACV79" s="20"/>
      <c r="ACW79" s="20"/>
      <c r="ACX79" s="20"/>
      <c r="ACY79" s="20"/>
      <c r="ACZ79" s="20"/>
      <c r="ADA79" s="20"/>
      <c r="ADB79" s="20"/>
      <c r="ADC79" s="20"/>
      <c r="ADD79" s="20"/>
      <c r="ADE79" s="20"/>
      <c r="ADF79" s="20"/>
      <c r="ADG79" s="20"/>
      <c r="ADH79" s="20"/>
      <c r="ADI79" s="20"/>
      <c r="ADJ79" s="20"/>
      <c r="ADK79" s="20"/>
      <c r="ADL79" s="20"/>
      <c r="ADM79" s="20"/>
      <c r="ADN79" s="20"/>
      <c r="ADO79" s="20"/>
      <c r="ADP79" s="20"/>
      <c r="ADQ79" s="20"/>
      <c r="ADR79" s="20"/>
      <c r="ADS79" s="20"/>
      <c r="ADT79" s="20"/>
      <c r="ADU79" s="20"/>
      <c r="ADV79" s="20"/>
      <c r="ADW79" s="20"/>
      <c r="ADX79" s="20"/>
      <c r="ADY79" s="20"/>
      <c r="ADZ79" s="20"/>
      <c r="AEA79" s="20"/>
      <c r="AEB79" s="20"/>
      <c r="AEC79" s="20"/>
      <c r="AED79" s="20"/>
      <c r="AEE79" s="20"/>
      <c r="AEF79" s="20"/>
      <c r="AEG79" s="20"/>
      <c r="AEH79" s="20"/>
      <c r="AEI79" s="20"/>
      <c r="AEJ79" s="20"/>
      <c r="AEK79" s="20"/>
      <c r="AEL79" s="20"/>
      <c r="AEM79" s="20"/>
      <c r="AEN79" s="20"/>
      <c r="AEO79" s="20"/>
      <c r="AEP79" s="20"/>
      <c r="AEQ79" s="20"/>
      <c r="AER79" s="20"/>
      <c r="AES79" s="20"/>
      <c r="AET79" s="20"/>
      <c r="AEU79" s="20"/>
      <c r="AEV79" s="20"/>
      <c r="AEW79" s="20"/>
      <c r="AEX79" s="20"/>
      <c r="AEY79" s="20"/>
      <c r="AEZ79" s="20"/>
      <c r="AFA79" s="20"/>
      <c r="AFB79" s="20"/>
      <c r="AFC79" s="20"/>
      <c r="AFD79" s="20"/>
      <c r="AFE79" s="20"/>
      <c r="AFF79" s="20"/>
      <c r="AFG79" s="20"/>
      <c r="AFH79" s="20"/>
      <c r="AFI79" s="20"/>
      <c r="AFJ79" s="20"/>
      <c r="AFK79" s="20"/>
      <c r="AFL79" s="20"/>
      <c r="AFM79" s="20"/>
      <c r="AFN79" s="20"/>
      <c r="AFO79" s="20"/>
      <c r="AFP79" s="20"/>
      <c r="AFQ79" s="20"/>
      <c r="AFR79" s="20"/>
      <c r="AFS79" s="20"/>
      <c r="AFT79" s="20"/>
      <c r="AFU79" s="20"/>
      <c r="AFV79" s="20"/>
      <c r="AFW79" s="20"/>
      <c r="AFX79" s="20"/>
      <c r="AFY79" s="20"/>
      <c r="AFZ79" s="20"/>
      <c r="AGA79" s="20"/>
      <c r="AGB79" s="20"/>
      <c r="AGC79" s="20"/>
      <c r="AGD79" s="20"/>
      <c r="AGE79" s="20"/>
      <c r="AGF79" s="20"/>
      <c r="AGG79" s="20"/>
      <c r="AGH79" s="20"/>
      <c r="AGI79" s="20"/>
      <c r="AGJ79" s="20"/>
      <c r="AGK79" s="20"/>
      <c r="AGL79" s="20"/>
      <c r="AGM79" s="20"/>
      <c r="AGN79" s="20"/>
      <c r="AGO79" s="20"/>
      <c r="AGP79" s="20"/>
      <c r="AGQ79" s="20"/>
      <c r="AGR79" s="20"/>
      <c r="AGS79" s="20"/>
      <c r="AGT79" s="20"/>
      <c r="AGU79" s="20"/>
      <c r="AGV79" s="20"/>
      <c r="AGW79" s="20"/>
      <c r="AGX79" s="20"/>
      <c r="AGY79" s="20"/>
      <c r="AGZ79" s="20"/>
      <c r="AHA79" s="20"/>
      <c r="AHB79" s="20"/>
      <c r="AHC79" s="20"/>
      <c r="AHD79" s="20"/>
      <c r="AHE79" s="20"/>
      <c r="AHF79" s="20"/>
      <c r="AHG79" s="20"/>
      <c r="AHH79" s="20"/>
      <c r="AHI79" s="20"/>
      <c r="AHJ79" s="20"/>
      <c r="AHK79" s="20"/>
      <c r="AHL79" s="20"/>
      <c r="AHM79" s="20"/>
      <c r="AHN79" s="20"/>
      <c r="AHO79" s="20"/>
      <c r="AHP79" s="20"/>
      <c r="AHQ79" s="20"/>
      <c r="AHR79" s="20"/>
      <c r="AHS79" s="20"/>
      <c r="AHT79" s="20"/>
      <c r="AHU79" s="20"/>
      <c r="AHV79" s="20"/>
      <c r="AHW79" s="20"/>
      <c r="AHX79" s="20"/>
      <c r="AHY79" s="20"/>
      <c r="AHZ79" s="20"/>
      <c r="AIA79" s="20"/>
      <c r="AIB79" s="20"/>
      <c r="AIC79" s="20"/>
      <c r="AID79" s="20"/>
      <c r="AIE79" s="20"/>
      <c r="AIF79" s="20"/>
      <c r="AIG79" s="20"/>
      <c r="AIH79" s="20"/>
      <c r="AII79" s="20"/>
      <c r="AIJ79" s="20"/>
      <c r="AIK79" s="20"/>
      <c r="AIL79" s="20"/>
      <c r="AIM79" s="20"/>
      <c r="AIN79" s="20"/>
      <c r="AIO79" s="20"/>
      <c r="AIP79" s="20"/>
      <c r="AIQ79" s="20"/>
      <c r="AIR79" s="20"/>
      <c r="AIS79" s="20"/>
      <c r="AIT79" s="20"/>
      <c r="AIU79" s="20"/>
      <c r="AIV79" s="20"/>
      <c r="AIW79" s="20"/>
      <c r="AIX79" s="20"/>
      <c r="AIY79" s="20"/>
      <c r="AIZ79" s="20"/>
      <c r="AJA79" s="20"/>
      <c r="AJB79" s="20"/>
      <c r="AJC79" s="20"/>
      <c r="AJD79" s="20"/>
      <c r="AJE79" s="20"/>
      <c r="AJF79" s="20"/>
      <c r="AJG79" s="20"/>
      <c r="AJH79" s="20"/>
      <c r="AJI79" s="20"/>
      <c r="AJJ79" s="20"/>
      <c r="AJK79" s="20"/>
      <c r="AJL79" s="20"/>
      <c r="AJM79" s="20"/>
      <c r="AJN79" s="20"/>
      <c r="AJO79" s="20"/>
      <c r="AJP79" s="20"/>
      <c r="AJQ79" s="20"/>
      <c r="AJR79" s="20"/>
      <c r="AJS79" s="20"/>
      <c r="AJT79" s="20"/>
      <c r="AJU79" s="20"/>
      <c r="AJV79" s="20"/>
      <c r="AJW79" s="20"/>
      <c r="AJX79" s="20"/>
      <c r="AJY79" s="20"/>
      <c r="AJZ79" s="20"/>
      <c r="AKA79" s="20"/>
      <c r="AKB79" s="20"/>
      <c r="AKC79" s="20"/>
      <c r="AKD79" s="20"/>
      <c r="AKE79" s="20"/>
      <c r="AKF79" s="20"/>
      <c r="AKG79" s="20"/>
      <c r="AKH79" s="20"/>
      <c r="AKI79" s="20"/>
      <c r="AKJ79" s="20"/>
      <c r="AKK79" s="20"/>
      <c r="AKL79" s="20"/>
      <c r="AKM79" s="20"/>
      <c r="AKN79" s="20"/>
      <c r="AKO79" s="20"/>
      <c r="AKP79" s="20"/>
      <c r="AKQ79" s="20"/>
      <c r="AKR79" s="20"/>
      <c r="AKS79" s="20"/>
      <c r="AKT79" s="20"/>
      <c r="AKU79" s="20"/>
      <c r="AKV79" s="20"/>
      <c r="AKW79" s="20"/>
      <c r="AKX79" s="20"/>
      <c r="AKY79" s="20"/>
      <c r="AKZ79" s="20"/>
      <c r="ALA79" s="20"/>
      <c r="ALB79" s="20"/>
      <c r="ALC79" s="20"/>
      <c r="ALD79" s="20"/>
      <c r="ALE79" s="20"/>
      <c r="ALF79" s="20"/>
      <c r="ALG79" s="20"/>
      <c r="ALH79" s="20"/>
      <c r="ALI79" s="20"/>
      <c r="ALJ79" s="20"/>
      <c r="ALK79" s="20"/>
      <c r="ALL79" s="20"/>
      <c r="ALM79" s="20"/>
      <c r="ALN79" s="20"/>
      <c r="ALO79" s="20"/>
      <c r="ALP79" s="20"/>
      <c r="ALQ79" s="20"/>
      <c r="ALR79" s="20"/>
      <c r="ALS79" s="20"/>
      <c r="ALT79" s="20"/>
      <c r="ALU79" s="20"/>
      <c r="ALV79" s="20"/>
      <c r="ALW79" s="20"/>
      <c r="ALX79" s="20"/>
      <c r="ALY79" s="20"/>
      <c r="ALZ79" s="20"/>
      <c r="AMA79" s="20"/>
      <c r="AMB79" s="20"/>
      <c r="AMC79" s="20"/>
      <c r="AMD79" s="20"/>
      <c r="AME79" s="20"/>
      <c r="AMF79" s="20"/>
      <c r="AMG79" s="20"/>
      <c r="AMH79" s="20"/>
      <c r="AMI79" s="20"/>
      <c r="AMJ79" s="20"/>
      <c r="AMK79" s="20"/>
    </row>
    <row r="80" spans="1:1025" s="73" customFormat="1" ht="45" x14ac:dyDescent="0.25">
      <c r="A80" s="279"/>
      <c r="B80" s="163" t="s">
        <v>267</v>
      </c>
      <c r="C80" s="16"/>
      <c r="D80" s="16"/>
      <c r="E80" s="16"/>
      <c r="F80" s="16"/>
      <c r="G80" s="16"/>
      <c r="H80" s="44" t="s">
        <v>268</v>
      </c>
      <c r="I80" s="42" t="s">
        <v>269</v>
      </c>
      <c r="J80" s="70" t="s">
        <v>306</v>
      </c>
      <c r="K80" s="16"/>
      <c r="L80" s="47">
        <v>0</v>
      </c>
      <c r="M80" s="47">
        <v>0</v>
      </c>
      <c r="N80" s="66">
        <v>264161.93</v>
      </c>
      <c r="O80" s="47">
        <v>0</v>
      </c>
      <c r="P80" s="47">
        <v>0</v>
      </c>
      <c r="Q80" s="47">
        <v>0</v>
      </c>
      <c r="R80" s="47">
        <v>0</v>
      </c>
      <c r="S80" s="47">
        <v>95838.07</v>
      </c>
      <c r="T80" s="47">
        <v>0</v>
      </c>
      <c r="U80" s="47">
        <v>0</v>
      </c>
      <c r="V80" s="47">
        <v>0</v>
      </c>
      <c r="W80" s="47">
        <v>98800.639999999999</v>
      </c>
      <c r="X80" s="23"/>
      <c r="Y80" s="72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  <c r="DZ80" s="20"/>
      <c r="EA80" s="20"/>
      <c r="EB80" s="20"/>
      <c r="EC80" s="20"/>
      <c r="ED80" s="20"/>
      <c r="EE80" s="20"/>
      <c r="EF80" s="20"/>
      <c r="EG80" s="20"/>
      <c r="EH80" s="20"/>
      <c r="EI80" s="20"/>
      <c r="EJ80" s="20"/>
      <c r="EK80" s="20"/>
      <c r="EL80" s="20"/>
      <c r="EM80" s="20"/>
      <c r="EN80" s="20"/>
      <c r="EO80" s="20"/>
      <c r="EP80" s="20"/>
      <c r="EQ80" s="20"/>
      <c r="ER80" s="20"/>
      <c r="ES80" s="20"/>
      <c r="ET80" s="20"/>
      <c r="EU80" s="20"/>
      <c r="EV80" s="20"/>
      <c r="EW80" s="20"/>
      <c r="EX80" s="20"/>
      <c r="EY80" s="20"/>
      <c r="EZ80" s="20"/>
      <c r="FA80" s="20"/>
      <c r="FB80" s="20"/>
      <c r="FC80" s="20"/>
      <c r="FD80" s="20"/>
      <c r="FE80" s="20"/>
      <c r="FF80" s="20"/>
      <c r="FG80" s="20"/>
      <c r="FH80" s="20"/>
      <c r="FI80" s="20"/>
      <c r="FJ80" s="20"/>
      <c r="FK80" s="20"/>
      <c r="FL80" s="20"/>
      <c r="FM80" s="20"/>
      <c r="FN80" s="20"/>
      <c r="FO80" s="20"/>
      <c r="FP80" s="20"/>
      <c r="FQ80" s="20"/>
      <c r="FR80" s="20"/>
      <c r="FS80" s="20"/>
      <c r="FT80" s="20"/>
      <c r="FU80" s="20"/>
      <c r="FV80" s="20"/>
      <c r="FW80" s="20"/>
      <c r="FX80" s="20"/>
      <c r="FY80" s="20"/>
      <c r="FZ80" s="20"/>
      <c r="GA80" s="20"/>
      <c r="GB80" s="20"/>
      <c r="GC80" s="20"/>
      <c r="GD80" s="20"/>
      <c r="GE80" s="20"/>
      <c r="GF80" s="20"/>
      <c r="GG80" s="20"/>
      <c r="GH80" s="20"/>
      <c r="GI80" s="20"/>
      <c r="GJ80" s="20"/>
      <c r="GK80" s="20"/>
      <c r="GL80" s="20"/>
      <c r="GM80" s="20"/>
      <c r="GN80" s="20"/>
      <c r="GO80" s="20"/>
      <c r="GP80" s="20"/>
      <c r="GQ80" s="20"/>
      <c r="GR80" s="20"/>
      <c r="GS80" s="20"/>
      <c r="GT80" s="20"/>
      <c r="GU80" s="20"/>
      <c r="GV80" s="20"/>
      <c r="GW80" s="20"/>
      <c r="GX80" s="20"/>
      <c r="GY80" s="20"/>
      <c r="GZ80" s="20"/>
      <c r="HA80" s="20"/>
      <c r="HB80" s="20"/>
      <c r="HC80" s="20"/>
      <c r="HD80" s="20"/>
      <c r="HE80" s="20"/>
      <c r="HF80" s="20"/>
      <c r="HG80" s="20"/>
      <c r="HH80" s="20"/>
      <c r="HI80" s="20"/>
      <c r="HJ80" s="20"/>
      <c r="HK80" s="20"/>
      <c r="HL80" s="20"/>
      <c r="HM80" s="20"/>
      <c r="HN80" s="20"/>
      <c r="HO80" s="20"/>
      <c r="HP80" s="20"/>
      <c r="HQ80" s="20"/>
      <c r="HR80" s="20"/>
      <c r="HS80" s="20"/>
      <c r="HT80" s="20"/>
      <c r="HU80" s="20"/>
      <c r="HV80" s="20"/>
      <c r="HW80" s="20"/>
      <c r="HX80" s="20"/>
      <c r="HY80" s="20"/>
      <c r="HZ80" s="20"/>
      <c r="IA80" s="20"/>
      <c r="IB80" s="20"/>
      <c r="IC80" s="20"/>
      <c r="ID80" s="20"/>
      <c r="IE80" s="20"/>
      <c r="IF80" s="20"/>
      <c r="IG80" s="20"/>
      <c r="IH80" s="20"/>
      <c r="II80" s="20"/>
      <c r="IJ80" s="20"/>
      <c r="IK80" s="20"/>
      <c r="IL80" s="20"/>
      <c r="IM80" s="20"/>
      <c r="IN80" s="20"/>
      <c r="IO80" s="20"/>
      <c r="IP80" s="20"/>
      <c r="IQ80" s="20"/>
      <c r="IR80" s="20"/>
      <c r="IS80" s="20"/>
      <c r="IT80" s="20"/>
      <c r="IU80" s="20"/>
      <c r="IV80" s="20"/>
      <c r="IW80" s="20"/>
      <c r="IX80" s="20"/>
      <c r="IY80" s="20"/>
      <c r="IZ80" s="20"/>
      <c r="JA80" s="20"/>
      <c r="JB80" s="20"/>
      <c r="JC80" s="20"/>
      <c r="JD80" s="20"/>
      <c r="JE80" s="20"/>
      <c r="JF80" s="20"/>
      <c r="JG80" s="20"/>
      <c r="JH80" s="20"/>
      <c r="JI80" s="20"/>
      <c r="JJ80" s="20"/>
      <c r="JK80" s="20"/>
      <c r="JL80" s="20"/>
      <c r="JM80" s="20"/>
      <c r="JN80" s="20"/>
      <c r="JO80" s="20"/>
      <c r="JP80" s="20"/>
      <c r="JQ80" s="20"/>
      <c r="JR80" s="20"/>
      <c r="JS80" s="20"/>
      <c r="JT80" s="20"/>
      <c r="JU80" s="20"/>
      <c r="JV80" s="20"/>
      <c r="JW80" s="20"/>
      <c r="JX80" s="20"/>
      <c r="JY80" s="20"/>
      <c r="JZ80" s="20"/>
      <c r="KA80" s="20"/>
      <c r="KB80" s="20"/>
      <c r="KC80" s="20"/>
      <c r="KD80" s="20"/>
      <c r="KE80" s="20"/>
      <c r="KF80" s="20"/>
      <c r="KG80" s="20"/>
      <c r="KH80" s="20"/>
      <c r="KI80" s="20"/>
      <c r="KJ80" s="20"/>
      <c r="KK80" s="20"/>
      <c r="KL80" s="20"/>
      <c r="KM80" s="20"/>
      <c r="KN80" s="20"/>
      <c r="KO80" s="20"/>
      <c r="KP80" s="20"/>
      <c r="KQ80" s="20"/>
      <c r="KR80" s="20"/>
      <c r="KS80" s="20"/>
      <c r="KT80" s="20"/>
      <c r="KU80" s="20"/>
      <c r="KV80" s="20"/>
      <c r="KW80" s="20"/>
      <c r="KX80" s="20"/>
      <c r="KY80" s="20"/>
      <c r="KZ80" s="20"/>
      <c r="LA80" s="20"/>
      <c r="LB80" s="20"/>
      <c r="LC80" s="20"/>
      <c r="LD80" s="20"/>
      <c r="LE80" s="20"/>
      <c r="LF80" s="20"/>
      <c r="LG80" s="20"/>
      <c r="LH80" s="20"/>
      <c r="LI80" s="20"/>
      <c r="LJ80" s="20"/>
      <c r="LK80" s="20"/>
      <c r="LL80" s="20"/>
      <c r="LM80" s="20"/>
      <c r="LN80" s="20"/>
      <c r="LO80" s="20"/>
      <c r="LP80" s="20"/>
      <c r="LQ80" s="20"/>
      <c r="LR80" s="20"/>
      <c r="LS80" s="20"/>
      <c r="LT80" s="20"/>
      <c r="LU80" s="20"/>
      <c r="LV80" s="20"/>
      <c r="LW80" s="20"/>
      <c r="LX80" s="20"/>
      <c r="LY80" s="20"/>
      <c r="LZ80" s="20"/>
      <c r="MA80" s="20"/>
      <c r="MB80" s="20"/>
      <c r="MC80" s="20"/>
      <c r="MD80" s="20"/>
      <c r="ME80" s="20"/>
      <c r="MF80" s="20"/>
      <c r="MG80" s="20"/>
      <c r="MH80" s="20"/>
      <c r="MI80" s="20"/>
      <c r="MJ80" s="20"/>
      <c r="MK80" s="20"/>
      <c r="ML80" s="20"/>
      <c r="MM80" s="20"/>
      <c r="MN80" s="20"/>
      <c r="MO80" s="20"/>
      <c r="MP80" s="20"/>
      <c r="MQ80" s="20"/>
      <c r="MR80" s="20"/>
      <c r="MS80" s="20"/>
      <c r="MT80" s="20"/>
      <c r="MU80" s="20"/>
      <c r="MV80" s="20"/>
      <c r="MW80" s="20"/>
      <c r="MX80" s="20"/>
      <c r="MY80" s="20"/>
      <c r="MZ80" s="20"/>
      <c r="NA80" s="20"/>
      <c r="NB80" s="20"/>
      <c r="NC80" s="20"/>
      <c r="ND80" s="20"/>
      <c r="NE80" s="20"/>
      <c r="NF80" s="20"/>
      <c r="NG80" s="20"/>
      <c r="NH80" s="20"/>
      <c r="NI80" s="20"/>
      <c r="NJ80" s="20"/>
      <c r="NK80" s="20"/>
      <c r="NL80" s="20"/>
      <c r="NM80" s="20"/>
      <c r="NN80" s="20"/>
      <c r="NO80" s="20"/>
      <c r="NP80" s="20"/>
      <c r="NQ80" s="20"/>
      <c r="NR80" s="20"/>
      <c r="NS80" s="20"/>
      <c r="NT80" s="20"/>
      <c r="NU80" s="20"/>
      <c r="NV80" s="20"/>
      <c r="NW80" s="20"/>
      <c r="NX80" s="20"/>
      <c r="NY80" s="20"/>
      <c r="NZ80" s="20"/>
      <c r="OA80" s="20"/>
      <c r="OB80" s="20"/>
      <c r="OC80" s="20"/>
      <c r="OD80" s="20"/>
      <c r="OE80" s="20"/>
      <c r="OF80" s="20"/>
      <c r="OG80" s="20"/>
      <c r="OH80" s="20"/>
      <c r="OI80" s="20"/>
      <c r="OJ80" s="20"/>
      <c r="OK80" s="20"/>
      <c r="OL80" s="20"/>
      <c r="OM80" s="20"/>
      <c r="ON80" s="20"/>
      <c r="OO80" s="20"/>
      <c r="OP80" s="20"/>
      <c r="OQ80" s="20"/>
      <c r="OR80" s="20"/>
      <c r="OS80" s="20"/>
      <c r="OT80" s="20"/>
      <c r="OU80" s="20"/>
      <c r="OV80" s="20"/>
      <c r="OW80" s="20"/>
      <c r="OX80" s="20"/>
      <c r="OY80" s="20"/>
      <c r="OZ80" s="20"/>
      <c r="PA80" s="20"/>
      <c r="PB80" s="20"/>
      <c r="PC80" s="20"/>
      <c r="PD80" s="20"/>
      <c r="PE80" s="20"/>
      <c r="PF80" s="20"/>
      <c r="PG80" s="20"/>
      <c r="PH80" s="20"/>
      <c r="PI80" s="20"/>
      <c r="PJ80" s="20"/>
      <c r="PK80" s="20"/>
      <c r="PL80" s="20"/>
      <c r="PM80" s="20"/>
      <c r="PN80" s="20"/>
      <c r="PO80" s="20"/>
      <c r="PP80" s="20"/>
      <c r="PQ80" s="20"/>
      <c r="PR80" s="20"/>
      <c r="PS80" s="20"/>
      <c r="PT80" s="20"/>
      <c r="PU80" s="20"/>
      <c r="PV80" s="20"/>
      <c r="PW80" s="20"/>
      <c r="PX80" s="20"/>
      <c r="PY80" s="20"/>
      <c r="PZ80" s="20"/>
      <c r="QA80" s="20"/>
      <c r="QB80" s="20"/>
      <c r="QC80" s="20"/>
      <c r="QD80" s="20"/>
      <c r="QE80" s="20"/>
      <c r="QF80" s="20"/>
      <c r="QG80" s="20"/>
      <c r="QH80" s="20"/>
      <c r="QI80" s="20"/>
      <c r="QJ80" s="20"/>
      <c r="QK80" s="20"/>
      <c r="QL80" s="20"/>
      <c r="QM80" s="20"/>
      <c r="QN80" s="20"/>
      <c r="QO80" s="20"/>
      <c r="QP80" s="20"/>
      <c r="QQ80" s="20"/>
      <c r="QR80" s="20"/>
      <c r="QS80" s="20"/>
      <c r="QT80" s="20"/>
      <c r="QU80" s="20"/>
      <c r="QV80" s="20"/>
      <c r="QW80" s="20"/>
      <c r="QX80" s="20"/>
      <c r="QY80" s="20"/>
      <c r="QZ80" s="20"/>
      <c r="RA80" s="20"/>
      <c r="RB80" s="20"/>
      <c r="RC80" s="20"/>
      <c r="RD80" s="20"/>
      <c r="RE80" s="20"/>
      <c r="RF80" s="20"/>
      <c r="RG80" s="20"/>
      <c r="RH80" s="20"/>
      <c r="RI80" s="20"/>
      <c r="RJ80" s="20"/>
      <c r="RK80" s="20"/>
      <c r="RL80" s="20"/>
      <c r="RM80" s="20"/>
      <c r="RN80" s="20"/>
      <c r="RO80" s="20"/>
      <c r="RP80" s="20"/>
      <c r="RQ80" s="20"/>
      <c r="RR80" s="20"/>
      <c r="RS80" s="20"/>
      <c r="RT80" s="20"/>
      <c r="RU80" s="20"/>
      <c r="RV80" s="20"/>
      <c r="RW80" s="20"/>
      <c r="RX80" s="20"/>
      <c r="RY80" s="20"/>
      <c r="RZ80" s="20"/>
      <c r="SA80" s="20"/>
      <c r="SB80" s="20"/>
      <c r="SC80" s="20"/>
      <c r="SD80" s="20"/>
      <c r="SE80" s="20"/>
      <c r="SF80" s="20"/>
      <c r="SG80" s="20"/>
      <c r="SH80" s="20"/>
      <c r="SI80" s="20"/>
      <c r="SJ80" s="20"/>
      <c r="SK80" s="20"/>
      <c r="SL80" s="20"/>
      <c r="SM80" s="20"/>
      <c r="SN80" s="20"/>
      <c r="SO80" s="20"/>
      <c r="SP80" s="20"/>
      <c r="SQ80" s="20"/>
      <c r="SR80" s="20"/>
      <c r="SS80" s="20"/>
      <c r="ST80" s="20"/>
      <c r="SU80" s="20"/>
      <c r="SV80" s="20"/>
      <c r="SW80" s="20"/>
      <c r="SX80" s="20"/>
      <c r="SY80" s="20"/>
      <c r="SZ80" s="20"/>
      <c r="TA80" s="20"/>
      <c r="TB80" s="20"/>
      <c r="TC80" s="20"/>
      <c r="TD80" s="20"/>
      <c r="TE80" s="20"/>
      <c r="TF80" s="20"/>
      <c r="TG80" s="20"/>
      <c r="TH80" s="20"/>
      <c r="TI80" s="20"/>
      <c r="TJ80" s="20"/>
      <c r="TK80" s="20"/>
      <c r="TL80" s="20"/>
      <c r="TM80" s="20"/>
      <c r="TN80" s="20"/>
      <c r="TO80" s="20"/>
      <c r="TP80" s="20"/>
      <c r="TQ80" s="20"/>
      <c r="TR80" s="20"/>
      <c r="TS80" s="20"/>
      <c r="TT80" s="20"/>
      <c r="TU80" s="20"/>
      <c r="TV80" s="20"/>
      <c r="TW80" s="20"/>
      <c r="TX80" s="20"/>
      <c r="TY80" s="20"/>
      <c r="TZ80" s="20"/>
      <c r="UA80" s="20"/>
      <c r="UB80" s="20"/>
      <c r="UC80" s="20"/>
      <c r="UD80" s="20"/>
      <c r="UE80" s="20"/>
      <c r="UF80" s="20"/>
      <c r="UG80" s="20"/>
      <c r="UH80" s="20"/>
      <c r="UI80" s="20"/>
      <c r="UJ80" s="20"/>
      <c r="UK80" s="20"/>
      <c r="UL80" s="20"/>
      <c r="UM80" s="20"/>
      <c r="UN80" s="20"/>
      <c r="UO80" s="20"/>
      <c r="UP80" s="20"/>
      <c r="UQ80" s="20"/>
      <c r="UR80" s="20"/>
      <c r="US80" s="20"/>
      <c r="UT80" s="20"/>
      <c r="UU80" s="20"/>
      <c r="UV80" s="20"/>
      <c r="UW80" s="20"/>
      <c r="UX80" s="20"/>
      <c r="UY80" s="20"/>
      <c r="UZ80" s="20"/>
      <c r="VA80" s="20"/>
      <c r="VB80" s="20"/>
      <c r="VC80" s="20"/>
      <c r="VD80" s="20"/>
      <c r="VE80" s="20"/>
      <c r="VF80" s="20"/>
      <c r="VG80" s="20"/>
      <c r="VH80" s="20"/>
      <c r="VI80" s="20"/>
      <c r="VJ80" s="20"/>
      <c r="VK80" s="20"/>
      <c r="VL80" s="20"/>
      <c r="VM80" s="20"/>
      <c r="VN80" s="20"/>
      <c r="VO80" s="20"/>
      <c r="VP80" s="20"/>
      <c r="VQ80" s="20"/>
      <c r="VR80" s="20"/>
      <c r="VS80" s="20"/>
      <c r="VT80" s="20"/>
      <c r="VU80" s="20"/>
      <c r="VV80" s="20"/>
      <c r="VW80" s="20"/>
      <c r="VX80" s="20"/>
      <c r="VY80" s="20"/>
      <c r="VZ80" s="20"/>
      <c r="WA80" s="20"/>
      <c r="WB80" s="20"/>
      <c r="WC80" s="20"/>
      <c r="WD80" s="20"/>
      <c r="WE80" s="20"/>
      <c r="WF80" s="20"/>
      <c r="WG80" s="20"/>
      <c r="WH80" s="20"/>
      <c r="WI80" s="20"/>
      <c r="WJ80" s="20"/>
      <c r="WK80" s="20"/>
      <c r="WL80" s="20"/>
      <c r="WM80" s="20"/>
      <c r="WN80" s="20"/>
      <c r="WO80" s="20"/>
      <c r="WP80" s="20"/>
      <c r="WQ80" s="20"/>
      <c r="WR80" s="20"/>
      <c r="WS80" s="20"/>
      <c r="WT80" s="20"/>
      <c r="WU80" s="20"/>
      <c r="WV80" s="20"/>
      <c r="WW80" s="20"/>
      <c r="WX80" s="20"/>
      <c r="WY80" s="20"/>
      <c r="WZ80" s="20"/>
      <c r="XA80" s="20"/>
      <c r="XB80" s="20"/>
      <c r="XC80" s="20"/>
      <c r="XD80" s="20"/>
      <c r="XE80" s="20"/>
      <c r="XF80" s="20"/>
      <c r="XG80" s="20"/>
      <c r="XH80" s="20"/>
      <c r="XI80" s="20"/>
      <c r="XJ80" s="20"/>
      <c r="XK80" s="20"/>
      <c r="XL80" s="20"/>
      <c r="XM80" s="20"/>
      <c r="XN80" s="20"/>
      <c r="XO80" s="20"/>
      <c r="XP80" s="20"/>
      <c r="XQ80" s="20"/>
      <c r="XR80" s="20"/>
      <c r="XS80" s="20"/>
      <c r="XT80" s="20"/>
      <c r="XU80" s="20"/>
      <c r="XV80" s="20"/>
      <c r="XW80" s="20"/>
      <c r="XX80" s="20"/>
      <c r="XY80" s="20"/>
      <c r="XZ80" s="20"/>
      <c r="YA80" s="20"/>
      <c r="YB80" s="20"/>
      <c r="YC80" s="20"/>
      <c r="YD80" s="20"/>
      <c r="YE80" s="20"/>
      <c r="YF80" s="20"/>
      <c r="YG80" s="20"/>
      <c r="YH80" s="20"/>
      <c r="YI80" s="20"/>
      <c r="YJ80" s="20"/>
      <c r="YK80" s="20"/>
      <c r="YL80" s="20"/>
      <c r="YM80" s="20"/>
      <c r="YN80" s="20"/>
      <c r="YO80" s="20"/>
      <c r="YP80" s="20"/>
      <c r="YQ80" s="20"/>
      <c r="YR80" s="20"/>
      <c r="YS80" s="20"/>
      <c r="YT80" s="20"/>
      <c r="YU80" s="20"/>
      <c r="YV80" s="20"/>
      <c r="YW80" s="20"/>
      <c r="YX80" s="20"/>
      <c r="YY80" s="20"/>
      <c r="YZ80" s="20"/>
      <c r="ZA80" s="20"/>
      <c r="ZB80" s="20"/>
      <c r="ZC80" s="20"/>
      <c r="ZD80" s="20"/>
      <c r="ZE80" s="20"/>
      <c r="ZF80" s="20"/>
      <c r="ZG80" s="20"/>
      <c r="ZH80" s="20"/>
      <c r="ZI80" s="20"/>
      <c r="ZJ80" s="20"/>
      <c r="ZK80" s="20"/>
      <c r="ZL80" s="20"/>
      <c r="ZM80" s="20"/>
      <c r="ZN80" s="20"/>
      <c r="ZO80" s="20"/>
      <c r="ZP80" s="20"/>
      <c r="ZQ80" s="20"/>
      <c r="ZR80" s="20"/>
      <c r="ZS80" s="20"/>
      <c r="ZT80" s="20"/>
      <c r="ZU80" s="20"/>
      <c r="ZV80" s="20"/>
      <c r="ZW80" s="20"/>
      <c r="ZX80" s="20"/>
      <c r="ZY80" s="20"/>
      <c r="ZZ80" s="20"/>
      <c r="AAA80" s="20"/>
      <c r="AAB80" s="20"/>
      <c r="AAC80" s="20"/>
      <c r="AAD80" s="20"/>
      <c r="AAE80" s="20"/>
      <c r="AAF80" s="20"/>
      <c r="AAG80" s="20"/>
      <c r="AAH80" s="20"/>
      <c r="AAI80" s="20"/>
      <c r="AAJ80" s="20"/>
      <c r="AAK80" s="20"/>
      <c r="AAL80" s="20"/>
      <c r="AAM80" s="20"/>
      <c r="AAN80" s="20"/>
      <c r="AAO80" s="20"/>
      <c r="AAP80" s="20"/>
      <c r="AAQ80" s="20"/>
      <c r="AAR80" s="20"/>
      <c r="AAS80" s="20"/>
      <c r="AAT80" s="20"/>
      <c r="AAU80" s="20"/>
      <c r="AAV80" s="20"/>
      <c r="AAW80" s="20"/>
      <c r="AAX80" s="20"/>
      <c r="AAY80" s="20"/>
      <c r="AAZ80" s="20"/>
      <c r="ABA80" s="20"/>
      <c r="ABB80" s="20"/>
      <c r="ABC80" s="20"/>
      <c r="ABD80" s="20"/>
      <c r="ABE80" s="20"/>
      <c r="ABF80" s="20"/>
      <c r="ABG80" s="20"/>
      <c r="ABH80" s="20"/>
      <c r="ABI80" s="20"/>
      <c r="ABJ80" s="20"/>
      <c r="ABK80" s="20"/>
      <c r="ABL80" s="20"/>
      <c r="ABM80" s="20"/>
      <c r="ABN80" s="20"/>
      <c r="ABO80" s="20"/>
      <c r="ABP80" s="20"/>
      <c r="ABQ80" s="20"/>
      <c r="ABR80" s="20"/>
      <c r="ABS80" s="20"/>
      <c r="ABT80" s="20"/>
      <c r="ABU80" s="20"/>
      <c r="ABV80" s="20"/>
      <c r="ABW80" s="20"/>
      <c r="ABX80" s="20"/>
      <c r="ABY80" s="20"/>
      <c r="ABZ80" s="20"/>
      <c r="ACA80" s="20"/>
      <c r="ACB80" s="20"/>
      <c r="ACC80" s="20"/>
      <c r="ACD80" s="20"/>
      <c r="ACE80" s="20"/>
      <c r="ACF80" s="20"/>
      <c r="ACG80" s="20"/>
      <c r="ACH80" s="20"/>
      <c r="ACI80" s="20"/>
      <c r="ACJ80" s="20"/>
      <c r="ACK80" s="20"/>
      <c r="ACL80" s="20"/>
      <c r="ACM80" s="20"/>
      <c r="ACN80" s="20"/>
      <c r="ACO80" s="20"/>
      <c r="ACP80" s="20"/>
      <c r="ACQ80" s="20"/>
      <c r="ACR80" s="20"/>
      <c r="ACS80" s="20"/>
      <c r="ACT80" s="20"/>
      <c r="ACU80" s="20"/>
      <c r="ACV80" s="20"/>
      <c r="ACW80" s="20"/>
      <c r="ACX80" s="20"/>
      <c r="ACY80" s="20"/>
      <c r="ACZ80" s="20"/>
      <c r="ADA80" s="20"/>
      <c r="ADB80" s="20"/>
      <c r="ADC80" s="20"/>
      <c r="ADD80" s="20"/>
      <c r="ADE80" s="20"/>
      <c r="ADF80" s="20"/>
      <c r="ADG80" s="20"/>
      <c r="ADH80" s="20"/>
      <c r="ADI80" s="20"/>
      <c r="ADJ80" s="20"/>
      <c r="ADK80" s="20"/>
      <c r="ADL80" s="20"/>
      <c r="ADM80" s="20"/>
      <c r="ADN80" s="20"/>
      <c r="ADO80" s="20"/>
      <c r="ADP80" s="20"/>
      <c r="ADQ80" s="20"/>
      <c r="ADR80" s="20"/>
      <c r="ADS80" s="20"/>
      <c r="ADT80" s="20"/>
      <c r="ADU80" s="20"/>
      <c r="ADV80" s="20"/>
      <c r="ADW80" s="20"/>
      <c r="ADX80" s="20"/>
      <c r="ADY80" s="20"/>
      <c r="ADZ80" s="20"/>
      <c r="AEA80" s="20"/>
      <c r="AEB80" s="20"/>
      <c r="AEC80" s="20"/>
      <c r="AED80" s="20"/>
      <c r="AEE80" s="20"/>
      <c r="AEF80" s="20"/>
      <c r="AEG80" s="20"/>
      <c r="AEH80" s="20"/>
      <c r="AEI80" s="20"/>
      <c r="AEJ80" s="20"/>
      <c r="AEK80" s="20"/>
      <c r="AEL80" s="20"/>
      <c r="AEM80" s="20"/>
      <c r="AEN80" s="20"/>
      <c r="AEO80" s="20"/>
      <c r="AEP80" s="20"/>
      <c r="AEQ80" s="20"/>
      <c r="AER80" s="20"/>
      <c r="AES80" s="20"/>
      <c r="AET80" s="20"/>
      <c r="AEU80" s="20"/>
      <c r="AEV80" s="20"/>
      <c r="AEW80" s="20"/>
      <c r="AEX80" s="20"/>
      <c r="AEY80" s="20"/>
      <c r="AEZ80" s="20"/>
      <c r="AFA80" s="20"/>
      <c r="AFB80" s="20"/>
      <c r="AFC80" s="20"/>
      <c r="AFD80" s="20"/>
      <c r="AFE80" s="20"/>
      <c r="AFF80" s="20"/>
      <c r="AFG80" s="20"/>
      <c r="AFH80" s="20"/>
      <c r="AFI80" s="20"/>
      <c r="AFJ80" s="20"/>
      <c r="AFK80" s="20"/>
      <c r="AFL80" s="20"/>
      <c r="AFM80" s="20"/>
      <c r="AFN80" s="20"/>
      <c r="AFO80" s="20"/>
      <c r="AFP80" s="20"/>
      <c r="AFQ80" s="20"/>
      <c r="AFR80" s="20"/>
      <c r="AFS80" s="20"/>
      <c r="AFT80" s="20"/>
      <c r="AFU80" s="20"/>
      <c r="AFV80" s="20"/>
      <c r="AFW80" s="20"/>
      <c r="AFX80" s="20"/>
      <c r="AFY80" s="20"/>
      <c r="AFZ80" s="20"/>
      <c r="AGA80" s="20"/>
      <c r="AGB80" s="20"/>
      <c r="AGC80" s="20"/>
      <c r="AGD80" s="20"/>
      <c r="AGE80" s="20"/>
      <c r="AGF80" s="20"/>
      <c r="AGG80" s="20"/>
      <c r="AGH80" s="20"/>
      <c r="AGI80" s="20"/>
      <c r="AGJ80" s="20"/>
      <c r="AGK80" s="20"/>
      <c r="AGL80" s="20"/>
      <c r="AGM80" s="20"/>
      <c r="AGN80" s="20"/>
      <c r="AGO80" s="20"/>
      <c r="AGP80" s="20"/>
      <c r="AGQ80" s="20"/>
      <c r="AGR80" s="20"/>
      <c r="AGS80" s="20"/>
      <c r="AGT80" s="20"/>
      <c r="AGU80" s="20"/>
      <c r="AGV80" s="20"/>
      <c r="AGW80" s="20"/>
      <c r="AGX80" s="20"/>
      <c r="AGY80" s="20"/>
      <c r="AGZ80" s="20"/>
      <c r="AHA80" s="20"/>
      <c r="AHB80" s="20"/>
      <c r="AHC80" s="20"/>
      <c r="AHD80" s="20"/>
      <c r="AHE80" s="20"/>
      <c r="AHF80" s="20"/>
      <c r="AHG80" s="20"/>
      <c r="AHH80" s="20"/>
      <c r="AHI80" s="20"/>
      <c r="AHJ80" s="20"/>
      <c r="AHK80" s="20"/>
      <c r="AHL80" s="20"/>
      <c r="AHM80" s="20"/>
      <c r="AHN80" s="20"/>
      <c r="AHO80" s="20"/>
      <c r="AHP80" s="20"/>
      <c r="AHQ80" s="20"/>
      <c r="AHR80" s="20"/>
      <c r="AHS80" s="20"/>
      <c r="AHT80" s="20"/>
      <c r="AHU80" s="20"/>
      <c r="AHV80" s="20"/>
      <c r="AHW80" s="20"/>
      <c r="AHX80" s="20"/>
      <c r="AHY80" s="20"/>
      <c r="AHZ80" s="20"/>
      <c r="AIA80" s="20"/>
      <c r="AIB80" s="20"/>
      <c r="AIC80" s="20"/>
      <c r="AID80" s="20"/>
      <c r="AIE80" s="20"/>
      <c r="AIF80" s="20"/>
      <c r="AIG80" s="20"/>
      <c r="AIH80" s="20"/>
      <c r="AII80" s="20"/>
      <c r="AIJ80" s="20"/>
      <c r="AIK80" s="20"/>
      <c r="AIL80" s="20"/>
      <c r="AIM80" s="20"/>
      <c r="AIN80" s="20"/>
      <c r="AIO80" s="20"/>
      <c r="AIP80" s="20"/>
      <c r="AIQ80" s="20"/>
      <c r="AIR80" s="20"/>
      <c r="AIS80" s="20"/>
      <c r="AIT80" s="20"/>
      <c r="AIU80" s="20"/>
      <c r="AIV80" s="20"/>
      <c r="AIW80" s="20"/>
      <c r="AIX80" s="20"/>
      <c r="AIY80" s="20"/>
      <c r="AIZ80" s="20"/>
      <c r="AJA80" s="20"/>
      <c r="AJB80" s="20"/>
      <c r="AJC80" s="20"/>
      <c r="AJD80" s="20"/>
      <c r="AJE80" s="20"/>
      <c r="AJF80" s="20"/>
      <c r="AJG80" s="20"/>
      <c r="AJH80" s="20"/>
      <c r="AJI80" s="20"/>
      <c r="AJJ80" s="20"/>
      <c r="AJK80" s="20"/>
      <c r="AJL80" s="20"/>
      <c r="AJM80" s="20"/>
      <c r="AJN80" s="20"/>
      <c r="AJO80" s="20"/>
      <c r="AJP80" s="20"/>
      <c r="AJQ80" s="20"/>
      <c r="AJR80" s="20"/>
      <c r="AJS80" s="20"/>
      <c r="AJT80" s="20"/>
      <c r="AJU80" s="20"/>
      <c r="AJV80" s="20"/>
      <c r="AJW80" s="20"/>
      <c r="AJX80" s="20"/>
      <c r="AJY80" s="20"/>
      <c r="AJZ80" s="20"/>
      <c r="AKA80" s="20"/>
      <c r="AKB80" s="20"/>
      <c r="AKC80" s="20"/>
      <c r="AKD80" s="20"/>
      <c r="AKE80" s="20"/>
      <c r="AKF80" s="20"/>
      <c r="AKG80" s="20"/>
      <c r="AKH80" s="20"/>
      <c r="AKI80" s="20"/>
      <c r="AKJ80" s="20"/>
      <c r="AKK80" s="20"/>
      <c r="AKL80" s="20"/>
      <c r="AKM80" s="20"/>
      <c r="AKN80" s="20"/>
      <c r="AKO80" s="20"/>
      <c r="AKP80" s="20"/>
      <c r="AKQ80" s="20"/>
      <c r="AKR80" s="20"/>
      <c r="AKS80" s="20"/>
      <c r="AKT80" s="20"/>
      <c r="AKU80" s="20"/>
      <c r="AKV80" s="20"/>
      <c r="AKW80" s="20"/>
      <c r="AKX80" s="20"/>
      <c r="AKY80" s="20"/>
      <c r="AKZ80" s="20"/>
      <c r="ALA80" s="20"/>
      <c r="ALB80" s="20"/>
      <c r="ALC80" s="20"/>
      <c r="ALD80" s="20"/>
      <c r="ALE80" s="20"/>
      <c r="ALF80" s="20"/>
      <c r="ALG80" s="20"/>
      <c r="ALH80" s="20"/>
      <c r="ALI80" s="20"/>
      <c r="ALJ80" s="20"/>
      <c r="ALK80" s="20"/>
      <c r="ALL80" s="20"/>
      <c r="ALM80" s="20"/>
      <c r="ALN80" s="20"/>
      <c r="ALO80" s="20"/>
      <c r="ALP80" s="20"/>
      <c r="ALQ80" s="20"/>
      <c r="ALR80" s="20"/>
      <c r="ALS80" s="20"/>
      <c r="ALT80" s="20"/>
      <c r="ALU80" s="20"/>
      <c r="ALV80" s="20"/>
      <c r="ALW80" s="20"/>
      <c r="ALX80" s="20"/>
      <c r="ALY80" s="20"/>
      <c r="ALZ80" s="20"/>
      <c r="AMA80" s="20"/>
      <c r="AMB80" s="20"/>
      <c r="AMC80" s="20"/>
      <c r="AMD80" s="20"/>
      <c r="AME80" s="20"/>
      <c r="AMF80" s="20"/>
      <c r="AMG80" s="20"/>
      <c r="AMH80" s="20"/>
      <c r="AMI80" s="20"/>
      <c r="AMJ80" s="20"/>
      <c r="AMK80" s="20"/>
    </row>
    <row r="81" spans="1:24" x14ac:dyDescent="0.25">
      <c r="A81" s="268" t="s">
        <v>53</v>
      </c>
      <c r="B81" s="16" t="s">
        <v>59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41"/>
      <c r="P81" s="16"/>
      <c r="Q81" s="16"/>
      <c r="R81" s="16"/>
      <c r="S81" s="16"/>
      <c r="T81" s="16"/>
      <c r="U81" s="16"/>
      <c r="V81" s="16"/>
      <c r="W81" s="16"/>
      <c r="X81" s="18"/>
    </row>
    <row r="82" spans="1:24" x14ac:dyDescent="0.25">
      <c r="A82" s="269"/>
      <c r="B82" s="16" t="s">
        <v>336</v>
      </c>
      <c r="C82" s="16"/>
      <c r="D82" s="16"/>
      <c r="E82" s="16"/>
      <c r="F82" s="16"/>
      <c r="G82" s="16"/>
      <c r="H82" s="16"/>
      <c r="I82" s="16"/>
      <c r="J82" s="70">
        <v>2019</v>
      </c>
      <c r="K82" s="16"/>
      <c r="L82" s="46">
        <v>0</v>
      </c>
      <c r="M82" s="46">
        <v>0</v>
      </c>
      <c r="N82" s="74">
        <v>20000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18"/>
    </row>
  </sheetData>
  <mergeCells count="45">
    <mergeCell ref="A79:A80"/>
    <mergeCell ref="A76:A77"/>
    <mergeCell ref="A44:A45"/>
    <mergeCell ref="A46:A47"/>
    <mergeCell ref="A48:A49"/>
    <mergeCell ref="A50:A51"/>
    <mergeCell ref="A52:A53"/>
    <mergeCell ref="A54:A55"/>
    <mergeCell ref="A61:A62"/>
    <mergeCell ref="A63:A64"/>
    <mergeCell ref="A65:A66"/>
    <mergeCell ref="A67:A68"/>
    <mergeCell ref="A69:A70"/>
    <mergeCell ref="A71:A72"/>
    <mergeCell ref="A73:A74"/>
    <mergeCell ref="A59:A60"/>
    <mergeCell ref="A33:A34"/>
    <mergeCell ref="A31:A32"/>
    <mergeCell ref="A39:A40"/>
    <mergeCell ref="A42:A43"/>
    <mergeCell ref="A37:A38"/>
    <mergeCell ref="A35:A36"/>
    <mergeCell ref="A11:A12"/>
    <mergeCell ref="E11:E12"/>
    <mergeCell ref="J11:J12"/>
    <mergeCell ref="A29:A30"/>
    <mergeCell ref="A20:A21"/>
    <mergeCell ref="A26:A27"/>
    <mergeCell ref="A22:A23"/>
    <mergeCell ref="T3:Y6"/>
    <mergeCell ref="A81:A82"/>
    <mergeCell ref="A7:W7"/>
    <mergeCell ref="T11:W11"/>
    <mergeCell ref="D11:D12"/>
    <mergeCell ref="P11:S11"/>
    <mergeCell ref="K11:K12"/>
    <mergeCell ref="L11:O11"/>
    <mergeCell ref="I11:I12"/>
    <mergeCell ref="F11:F12"/>
    <mergeCell ref="B11:B12"/>
    <mergeCell ref="C11:C12"/>
    <mergeCell ref="H11:H12"/>
    <mergeCell ref="G11:G12"/>
    <mergeCell ref="A57:A58"/>
    <mergeCell ref="A8:W8"/>
  </mergeCells>
  <pageMargins left="0.70866141732283472" right="0" top="0.98425196850393704" bottom="0.39370078740157483" header="0" footer="0"/>
  <pageSetup paperSize="9" scale="42" fitToHeight="0" orientation="landscape" r:id="rId1"/>
  <headerFooter alignWithMargins="0"/>
  <rowBreaks count="2" manualBreakCount="2">
    <brk id="34" max="22" man="1"/>
    <brk id="56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X194"/>
  <sheetViews>
    <sheetView view="pageBreakPreview" zoomScale="50" zoomScaleNormal="80" zoomScaleSheetLayoutView="50" workbookViewId="0">
      <selection activeCell="AC1" sqref="AC1:AG4"/>
    </sheetView>
  </sheetViews>
  <sheetFormatPr defaultRowHeight="15.75" outlineLevelRow="1" x14ac:dyDescent="0.25"/>
  <cols>
    <col min="1" max="1" width="8.125" style="266" customWidth="1"/>
    <col min="2" max="2" width="55.375" style="266" customWidth="1"/>
    <col min="3" max="3" width="12.75" style="266" customWidth="1"/>
    <col min="4" max="4" width="14.5" style="266" customWidth="1"/>
    <col min="5" max="5" width="11.25" style="266" customWidth="1"/>
    <col min="6" max="6" width="10.125" style="266" customWidth="1"/>
    <col min="7" max="7" width="11.75" style="266" customWidth="1"/>
    <col min="8" max="8" width="10.375" style="266" customWidth="1"/>
    <col min="9" max="9" width="14.125" style="266" customWidth="1"/>
    <col min="10" max="10" width="8.5" style="266" customWidth="1"/>
    <col min="11" max="11" width="9.875" style="266" customWidth="1"/>
    <col min="12" max="12" width="9.125" style="266" customWidth="1"/>
    <col min="13" max="13" width="13.5" style="266" customWidth="1"/>
    <col min="14" max="15" width="9.875" style="266" customWidth="1"/>
    <col min="16" max="16" width="12.375" style="266" customWidth="1"/>
    <col min="17" max="17" width="12.625" style="266" customWidth="1"/>
    <col min="18" max="20" width="8.5" style="266" customWidth="1"/>
    <col min="21" max="21" width="14" style="266" customWidth="1"/>
    <col min="22" max="24" width="8.5" style="266" customWidth="1"/>
    <col min="25" max="25" width="13.5" style="266" customWidth="1"/>
    <col min="26" max="28" width="8.5" style="266" customWidth="1"/>
    <col min="29" max="29" width="13.375" style="266" customWidth="1"/>
    <col min="30" max="32" width="8.5" style="266" customWidth="1"/>
    <col min="33" max="33" width="16.125" style="266" customWidth="1"/>
    <col min="34" max="1012" width="8.5" style="19" customWidth="1"/>
    <col min="1013" max="1013" width="9" style="49" customWidth="1"/>
    <col min="1014" max="16384" width="9" style="49"/>
  </cols>
  <sheetData>
    <row r="1" spans="1:38" ht="15" customHeight="1" outlineLevel="1" x14ac:dyDescent="0.25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288"/>
      <c r="O1" s="289"/>
      <c r="P1" s="289"/>
      <c r="Q1" s="289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287" t="s">
        <v>420</v>
      </c>
      <c r="AD1" s="287"/>
      <c r="AE1" s="287"/>
      <c r="AF1" s="287"/>
      <c r="AG1" s="287"/>
    </row>
    <row r="2" spans="1:38" outlineLevel="1" x14ac:dyDescent="0.25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289"/>
      <c r="O2" s="289"/>
      <c r="P2" s="289"/>
      <c r="Q2" s="289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287"/>
      <c r="AD2" s="287"/>
      <c r="AE2" s="287"/>
      <c r="AF2" s="287"/>
      <c r="AG2" s="287"/>
    </row>
    <row r="3" spans="1:38" outlineLevel="1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289"/>
      <c r="O3" s="289"/>
      <c r="P3" s="289"/>
      <c r="Q3" s="289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287"/>
      <c r="AD3" s="287"/>
      <c r="AE3" s="287"/>
      <c r="AF3" s="287"/>
      <c r="AG3" s="287"/>
    </row>
    <row r="4" spans="1:38" ht="48.75" customHeight="1" outlineLevel="1" x14ac:dyDescent="0.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289"/>
      <c r="O4" s="289"/>
      <c r="P4" s="289"/>
      <c r="Q4" s="289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287"/>
      <c r="AD4" s="287"/>
      <c r="AE4" s="287"/>
      <c r="AF4" s="287"/>
      <c r="AG4" s="287"/>
    </row>
    <row r="5" spans="1:38" ht="29.25" customHeight="1" outlineLevel="1" x14ac:dyDescent="0.25">
      <c r="A5" s="290" t="s">
        <v>210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</row>
    <row r="6" spans="1:38" outlineLevel="1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 t="s">
        <v>33</v>
      </c>
    </row>
    <row r="7" spans="1:38" outlineLevel="1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2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2" t="s">
        <v>0</v>
      </c>
    </row>
    <row r="8" spans="1:38" ht="47.25" customHeight="1" x14ac:dyDescent="0.25">
      <c r="A8" s="272" t="s">
        <v>1</v>
      </c>
      <c r="B8" s="272" t="s">
        <v>2</v>
      </c>
      <c r="C8" s="272" t="s">
        <v>8</v>
      </c>
      <c r="D8" s="272" t="s">
        <v>9</v>
      </c>
      <c r="E8" s="272" t="s">
        <v>10</v>
      </c>
      <c r="F8" s="272" t="s">
        <v>34</v>
      </c>
      <c r="G8" s="272"/>
      <c r="H8" s="272"/>
      <c r="I8" s="272"/>
      <c r="J8" s="272" t="s">
        <v>35</v>
      </c>
      <c r="K8" s="272"/>
      <c r="L8" s="272"/>
      <c r="M8" s="272"/>
      <c r="N8" s="272" t="s">
        <v>230</v>
      </c>
      <c r="O8" s="272"/>
      <c r="P8" s="272"/>
      <c r="Q8" s="291"/>
      <c r="R8" s="292" t="s">
        <v>337</v>
      </c>
      <c r="S8" s="293"/>
      <c r="T8" s="293"/>
      <c r="U8" s="294"/>
      <c r="V8" s="292" t="s">
        <v>338</v>
      </c>
      <c r="W8" s="293"/>
      <c r="X8" s="293"/>
      <c r="Y8" s="294"/>
      <c r="Z8" s="292" t="s">
        <v>339</v>
      </c>
      <c r="AA8" s="293"/>
      <c r="AB8" s="293"/>
      <c r="AC8" s="294"/>
      <c r="AD8" s="292" t="s">
        <v>340</v>
      </c>
      <c r="AE8" s="293"/>
      <c r="AF8" s="293"/>
      <c r="AG8" s="294"/>
      <c r="AH8" s="59"/>
      <c r="AI8" s="59"/>
      <c r="AJ8" s="59"/>
      <c r="AK8" s="59"/>
      <c r="AL8" s="59"/>
    </row>
    <row r="9" spans="1:38" ht="90.75" customHeight="1" x14ac:dyDescent="0.25">
      <c r="A9" s="272"/>
      <c r="B9" s="272"/>
      <c r="C9" s="272"/>
      <c r="D9" s="272"/>
      <c r="E9" s="272"/>
      <c r="F9" s="94" t="s">
        <v>11</v>
      </c>
      <c r="G9" s="94" t="s">
        <v>12</v>
      </c>
      <c r="H9" s="94" t="s">
        <v>13</v>
      </c>
      <c r="I9" s="94" t="s">
        <v>201</v>
      </c>
      <c r="J9" s="94" t="s">
        <v>11</v>
      </c>
      <c r="K9" s="94" t="s">
        <v>12</v>
      </c>
      <c r="L9" s="94" t="s">
        <v>13</v>
      </c>
      <c r="M9" s="94" t="s">
        <v>201</v>
      </c>
      <c r="N9" s="94" t="s">
        <v>11</v>
      </c>
      <c r="O9" s="94" t="s">
        <v>12</v>
      </c>
      <c r="P9" s="94" t="s">
        <v>13</v>
      </c>
      <c r="Q9" s="164" t="s">
        <v>201</v>
      </c>
      <c r="R9" s="94" t="s">
        <v>11</v>
      </c>
      <c r="S9" s="94" t="s">
        <v>12</v>
      </c>
      <c r="T9" s="94" t="s">
        <v>13</v>
      </c>
      <c r="U9" s="164" t="s">
        <v>201</v>
      </c>
      <c r="V9" s="94" t="s">
        <v>11</v>
      </c>
      <c r="W9" s="94" t="s">
        <v>12</v>
      </c>
      <c r="X9" s="94" t="s">
        <v>13</v>
      </c>
      <c r="Y9" s="164" t="s">
        <v>201</v>
      </c>
      <c r="Z9" s="94" t="s">
        <v>11</v>
      </c>
      <c r="AA9" s="94" t="s">
        <v>12</v>
      </c>
      <c r="AB9" s="94" t="s">
        <v>13</v>
      </c>
      <c r="AC9" s="164" t="s">
        <v>201</v>
      </c>
      <c r="AD9" s="94" t="s">
        <v>11</v>
      </c>
      <c r="AE9" s="94" t="s">
        <v>12</v>
      </c>
      <c r="AF9" s="94" t="s">
        <v>13</v>
      </c>
      <c r="AG9" s="165" t="s">
        <v>201</v>
      </c>
      <c r="AH9" s="59"/>
      <c r="AI9" s="59"/>
      <c r="AJ9" s="59"/>
      <c r="AK9" s="59"/>
      <c r="AL9" s="59"/>
    </row>
    <row r="10" spans="1:38" s="50" customFormat="1" ht="16.5" customHeight="1" x14ac:dyDescent="0.25">
      <c r="A10" s="166">
        <v>1</v>
      </c>
      <c r="B10" s="166">
        <v>2</v>
      </c>
      <c r="C10" s="166">
        <v>3</v>
      </c>
      <c r="D10" s="166">
        <v>4</v>
      </c>
      <c r="E10" s="166">
        <v>5</v>
      </c>
      <c r="F10" s="166">
        <v>10</v>
      </c>
      <c r="G10" s="166">
        <v>11</v>
      </c>
      <c r="H10" s="166">
        <v>12</v>
      </c>
      <c r="I10" s="166">
        <v>13</v>
      </c>
      <c r="J10" s="166">
        <v>14</v>
      </c>
      <c r="K10" s="166">
        <v>15</v>
      </c>
      <c r="L10" s="166">
        <v>16</v>
      </c>
      <c r="M10" s="166">
        <v>17</v>
      </c>
      <c r="N10" s="166">
        <v>18</v>
      </c>
      <c r="O10" s="166">
        <v>19</v>
      </c>
      <c r="P10" s="166">
        <v>20</v>
      </c>
      <c r="Q10" s="167">
        <v>21</v>
      </c>
      <c r="R10" s="168">
        <v>22</v>
      </c>
      <c r="S10" s="168">
        <v>23</v>
      </c>
      <c r="T10" s="168">
        <v>24</v>
      </c>
      <c r="U10" s="168">
        <v>25</v>
      </c>
      <c r="V10" s="168">
        <v>26</v>
      </c>
      <c r="W10" s="168">
        <v>27</v>
      </c>
      <c r="X10" s="168">
        <v>28</v>
      </c>
      <c r="Y10" s="168">
        <v>29</v>
      </c>
      <c r="Z10" s="168">
        <v>30</v>
      </c>
      <c r="AA10" s="168">
        <v>31</v>
      </c>
      <c r="AB10" s="168">
        <v>32</v>
      </c>
      <c r="AC10" s="168">
        <v>33</v>
      </c>
      <c r="AD10" s="168">
        <v>34</v>
      </c>
      <c r="AE10" s="168">
        <v>35</v>
      </c>
      <c r="AF10" s="168">
        <v>35</v>
      </c>
      <c r="AG10" s="168">
        <v>37</v>
      </c>
      <c r="AH10" s="78"/>
      <c r="AI10" s="78"/>
      <c r="AJ10" s="78"/>
      <c r="AK10" s="78"/>
      <c r="AL10" s="78"/>
    </row>
    <row r="11" spans="1:38" s="51" customFormat="1" ht="27" customHeight="1" x14ac:dyDescent="0.25">
      <c r="A11" s="94" t="s">
        <v>36</v>
      </c>
      <c r="B11" s="98" t="s">
        <v>14</v>
      </c>
      <c r="C11" s="169"/>
      <c r="D11" s="169"/>
      <c r="E11" s="169"/>
      <c r="F11" s="170">
        <v>0</v>
      </c>
      <c r="G11" s="170">
        <v>0</v>
      </c>
      <c r="H11" s="170">
        <v>0</v>
      </c>
      <c r="I11" s="170">
        <f>I17+I34+I45</f>
        <v>248113.34</v>
      </c>
      <c r="J11" s="170">
        <v>0</v>
      </c>
      <c r="K11" s="170">
        <v>0</v>
      </c>
      <c r="L11" s="170">
        <v>0</v>
      </c>
      <c r="M11" s="170">
        <f>M12+M17+M34+M45</f>
        <v>559766.43000000005</v>
      </c>
      <c r="N11" s="170">
        <v>0</v>
      </c>
      <c r="O11" s="170">
        <v>0</v>
      </c>
      <c r="P11" s="170">
        <v>0</v>
      </c>
      <c r="Q11" s="171">
        <f>Q12+Q17+Q34+Q45</f>
        <v>419530.01</v>
      </c>
      <c r="R11" s="53"/>
      <c r="S11" s="53"/>
      <c r="T11" s="53"/>
      <c r="U11" s="53">
        <f>U12</f>
        <v>447484.02</v>
      </c>
      <c r="V11" s="53"/>
      <c r="W11" s="53"/>
      <c r="X11" s="53"/>
      <c r="Y11" s="53">
        <f>Y12</f>
        <v>357295.23</v>
      </c>
      <c r="Z11" s="53"/>
      <c r="AA11" s="53"/>
      <c r="AB11" s="53"/>
      <c r="AC11" s="53">
        <f>AC12</f>
        <v>688402.81</v>
      </c>
      <c r="AD11" s="53"/>
      <c r="AE11" s="53"/>
      <c r="AF11" s="53"/>
      <c r="AG11" s="71">
        <f>AG12</f>
        <v>2833333.84</v>
      </c>
      <c r="AH11" s="85"/>
      <c r="AI11" s="79"/>
      <c r="AJ11" s="79"/>
      <c r="AK11" s="79"/>
      <c r="AL11" s="79"/>
    </row>
    <row r="12" spans="1:38" s="52" customFormat="1" ht="63" x14ac:dyDescent="0.25">
      <c r="A12" s="169" t="s">
        <v>18</v>
      </c>
      <c r="B12" s="105" t="s">
        <v>270</v>
      </c>
      <c r="C12" s="94"/>
      <c r="D12" s="94"/>
      <c r="E12" s="94"/>
      <c r="F12" s="172">
        <f t="shared" ref="F12:H12" si="0">F14</f>
        <v>0</v>
      </c>
      <c r="G12" s="172">
        <f t="shared" si="0"/>
        <v>0</v>
      </c>
      <c r="H12" s="172">
        <f t="shared" si="0"/>
        <v>0</v>
      </c>
      <c r="I12" s="172">
        <v>0</v>
      </c>
      <c r="J12" s="172">
        <f t="shared" ref="J12:Q12" si="1">J14</f>
        <v>0</v>
      </c>
      <c r="K12" s="172">
        <f t="shared" si="1"/>
        <v>0</v>
      </c>
      <c r="L12" s="172">
        <f t="shared" si="1"/>
        <v>0</v>
      </c>
      <c r="M12" s="172">
        <f>M14+M16</f>
        <v>152072.19</v>
      </c>
      <c r="N12" s="172">
        <f t="shared" si="1"/>
        <v>0</v>
      </c>
      <c r="O12" s="172">
        <f t="shared" si="1"/>
        <v>0</v>
      </c>
      <c r="P12" s="172">
        <f t="shared" si="1"/>
        <v>0</v>
      </c>
      <c r="Q12" s="173">
        <f t="shared" si="1"/>
        <v>200288.4</v>
      </c>
      <c r="R12" s="174">
        <v>0</v>
      </c>
      <c r="S12" s="174">
        <v>0</v>
      </c>
      <c r="T12" s="174">
        <v>0</v>
      </c>
      <c r="U12" s="174">
        <f>U17+U34+U45+U185+U192</f>
        <v>447484.02</v>
      </c>
      <c r="V12" s="174">
        <v>0</v>
      </c>
      <c r="W12" s="174">
        <v>0</v>
      </c>
      <c r="X12" s="174">
        <v>0</v>
      </c>
      <c r="Y12" s="174">
        <f>Y17+Y34+Y45+Y185+Y192</f>
        <v>357295.23</v>
      </c>
      <c r="Z12" s="174">
        <v>0</v>
      </c>
      <c r="AA12" s="174">
        <v>0</v>
      </c>
      <c r="AB12" s="174">
        <v>0</v>
      </c>
      <c r="AC12" s="174">
        <f>AC17+AC34+AC45+AC185+AC192</f>
        <v>688402.81</v>
      </c>
      <c r="AD12" s="174">
        <v>0</v>
      </c>
      <c r="AE12" s="174">
        <v>0</v>
      </c>
      <c r="AF12" s="174">
        <v>0</v>
      </c>
      <c r="AG12" s="174">
        <f>AG17+AG34+AG45+AG185+AG192</f>
        <v>2833333.84</v>
      </c>
      <c r="AH12" s="83"/>
      <c r="AI12" s="80"/>
      <c r="AJ12" s="80"/>
      <c r="AK12" s="80"/>
      <c r="AL12" s="80"/>
    </row>
    <row r="13" spans="1:38" s="19" customFormat="1" x14ac:dyDescent="0.25">
      <c r="A13" s="169" t="s">
        <v>19</v>
      </c>
      <c r="B13" s="175" t="s">
        <v>271</v>
      </c>
      <c r="C13" s="94" t="s">
        <v>66</v>
      </c>
      <c r="D13" s="94">
        <v>115</v>
      </c>
      <c r="E13" s="176" t="s">
        <v>205</v>
      </c>
      <c r="F13" s="172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7">
        <v>0</v>
      </c>
      <c r="N13" s="172">
        <v>0</v>
      </c>
      <c r="O13" s="172">
        <v>0</v>
      </c>
      <c r="P13" s="172">
        <v>0</v>
      </c>
      <c r="Q13" s="173">
        <v>0</v>
      </c>
      <c r="R13" s="174">
        <v>0</v>
      </c>
      <c r="S13" s="174">
        <v>0</v>
      </c>
      <c r="T13" s="174">
        <v>0</v>
      </c>
      <c r="U13" s="174">
        <v>0</v>
      </c>
      <c r="V13" s="174">
        <v>0</v>
      </c>
      <c r="W13" s="174">
        <v>0</v>
      </c>
      <c r="X13" s="174">
        <v>0</v>
      </c>
      <c r="Y13" s="174">
        <v>0</v>
      </c>
      <c r="Z13" s="174">
        <v>0</v>
      </c>
      <c r="AA13" s="174">
        <v>0</v>
      </c>
      <c r="AB13" s="174">
        <v>0</v>
      </c>
      <c r="AC13" s="174">
        <v>0</v>
      </c>
      <c r="AD13" s="174">
        <v>0</v>
      </c>
      <c r="AE13" s="174">
        <v>0</v>
      </c>
      <c r="AF13" s="174">
        <v>0</v>
      </c>
      <c r="AG13" s="174">
        <v>0</v>
      </c>
      <c r="AH13" s="59"/>
      <c r="AI13" s="59"/>
      <c r="AJ13" s="59"/>
      <c r="AK13" s="59"/>
      <c r="AL13" s="59"/>
    </row>
    <row r="14" spans="1:38" s="19" customFormat="1" x14ac:dyDescent="0.25">
      <c r="A14" s="169" t="s">
        <v>20</v>
      </c>
      <c r="B14" s="98" t="s">
        <v>59</v>
      </c>
      <c r="C14" s="94"/>
      <c r="D14" s="94"/>
      <c r="E14" s="94"/>
      <c r="F14" s="172">
        <v>0</v>
      </c>
      <c r="G14" s="172">
        <v>0</v>
      </c>
      <c r="H14" s="172">
        <v>0</v>
      </c>
      <c r="I14" s="172"/>
      <c r="J14" s="172">
        <v>0</v>
      </c>
      <c r="K14" s="172">
        <v>0</v>
      </c>
      <c r="L14" s="173">
        <v>0</v>
      </c>
      <c r="M14" s="177">
        <v>133525.6</v>
      </c>
      <c r="N14" s="178">
        <v>0</v>
      </c>
      <c r="O14" s="172">
        <v>0</v>
      </c>
      <c r="P14" s="172">
        <v>0</v>
      </c>
      <c r="Q14" s="173">
        <v>200288.4</v>
      </c>
      <c r="R14" s="174">
        <v>0</v>
      </c>
      <c r="S14" s="174">
        <v>0</v>
      </c>
      <c r="T14" s="174">
        <v>0</v>
      </c>
      <c r="U14" s="174">
        <v>0</v>
      </c>
      <c r="V14" s="174">
        <v>0</v>
      </c>
      <c r="W14" s="174">
        <v>0</v>
      </c>
      <c r="X14" s="174">
        <v>0</v>
      </c>
      <c r="Y14" s="174">
        <v>0</v>
      </c>
      <c r="Z14" s="174">
        <v>0</v>
      </c>
      <c r="AA14" s="174">
        <v>0</v>
      </c>
      <c r="AB14" s="174">
        <v>0</v>
      </c>
      <c r="AC14" s="174">
        <v>0</v>
      </c>
      <c r="AD14" s="174">
        <v>0</v>
      </c>
      <c r="AE14" s="174">
        <v>0</v>
      </c>
      <c r="AF14" s="174">
        <v>0</v>
      </c>
      <c r="AG14" s="174">
        <v>0</v>
      </c>
      <c r="AH14" s="59"/>
      <c r="AI14" s="59"/>
      <c r="AJ14" s="59"/>
      <c r="AK14" s="59"/>
      <c r="AL14" s="59"/>
    </row>
    <row r="15" spans="1:38" s="19" customFormat="1" ht="47.25" x14ac:dyDescent="0.25">
      <c r="A15" s="169" t="s">
        <v>84</v>
      </c>
      <c r="B15" s="98" t="s">
        <v>272</v>
      </c>
      <c r="C15" s="94" t="s">
        <v>227</v>
      </c>
      <c r="D15" s="94">
        <v>3</v>
      </c>
      <c r="E15" s="94" t="s">
        <v>140</v>
      </c>
      <c r="F15" s="172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  <c r="P15" s="172">
        <v>0</v>
      </c>
      <c r="Q15" s="173">
        <v>0</v>
      </c>
      <c r="R15" s="173">
        <v>0</v>
      </c>
      <c r="S15" s="173">
        <v>0</v>
      </c>
      <c r="T15" s="173">
        <v>0</v>
      </c>
      <c r="U15" s="173">
        <v>0</v>
      </c>
      <c r="V15" s="173">
        <v>0</v>
      </c>
      <c r="W15" s="173">
        <v>0</v>
      </c>
      <c r="X15" s="173">
        <v>0</v>
      </c>
      <c r="Y15" s="173">
        <v>0</v>
      </c>
      <c r="Z15" s="173">
        <v>0</v>
      </c>
      <c r="AA15" s="173">
        <v>0</v>
      </c>
      <c r="AB15" s="173">
        <v>0</v>
      </c>
      <c r="AC15" s="173">
        <v>0</v>
      </c>
      <c r="AD15" s="173">
        <v>0</v>
      </c>
      <c r="AE15" s="173">
        <v>0</v>
      </c>
      <c r="AF15" s="173">
        <v>0</v>
      </c>
      <c r="AG15" s="179">
        <v>0</v>
      </c>
      <c r="AH15" s="59"/>
      <c r="AI15" s="59"/>
      <c r="AJ15" s="59"/>
      <c r="AK15" s="59"/>
      <c r="AL15" s="59"/>
    </row>
    <row r="16" spans="1:38" s="19" customFormat="1" x14ac:dyDescent="0.25">
      <c r="A16" s="169" t="s">
        <v>85</v>
      </c>
      <c r="B16" s="98" t="s">
        <v>59</v>
      </c>
      <c r="C16" s="94"/>
      <c r="D16" s="94"/>
      <c r="E16" s="94"/>
      <c r="F16" s="172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18546.59</v>
      </c>
      <c r="N16" s="172">
        <v>0</v>
      </c>
      <c r="O16" s="172">
        <v>0</v>
      </c>
      <c r="P16" s="172">
        <v>0</v>
      </c>
      <c r="Q16" s="173">
        <v>0</v>
      </c>
      <c r="R16" s="173">
        <v>0</v>
      </c>
      <c r="S16" s="173">
        <v>0</v>
      </c>
      <c r="T16" s="173">
        <v>0</v>
      </c>
      <c r="U16" s="173">
        <v>0</v>
      </c>
      <c r="V16" s="173">
        <v>0</v>
      </c>
      <c r="W16" s="173">
        <v>0</v>
      </c>
      <c r="X16" s="173">
        <v>0</v>
      </c>
      <c r="Y16" s="173">
        <v>0</v>
      </c>
      <c r="Z16" s="173">
        <v>0</v>
      </c>
      <c r="AA16" s="173">
        <v>0</v>
      </c>
      <c r="AB16" s="173">
        <v>0</v>
      </c>
      <c r="AC16" s="173">
        <v>0</v>
      </c>
      <c r="AD16" s="173">
        <v>0</v>
      </c>
      <c r="AE16" s="173">
        <v>0</v>
      </c>
      <c r="AF16" s="173">
        <v>0</v>
      </c>
      <c r="AG16" s="180">
        <v>0</v>
      </c>
      <c r="AH16" s="59"/>
      <c r="AI16" s="59"/>
      <c r="AJ16" s="59"/>
      <c r="AK16" s="59"/>
      <c r="AL16" s="59"/>
    </row>
    <row r="17" spans="1:40" s="19" customFormat="1" ht="78.75" x14ac:dyDescent="0.25">
      <c r="A17" s="181" t="s">
        <v>24</v>
      </c>
      <c r="B17" s="182" t="s">
        <v>279</v>
      </c>
      <c r="C17" s="183"/>
      <c r="D17" s="184"/>
      <c r="E17" s="184"/>
      <c r="F17" s="185">
        <v>0</v>
      </c>
      <c r="G17" s="185">
        <v>0</v>
      </c>
      <c r="H17" s="185">
        <v>0</v>
      </c>
      <c r="I17" s="186">
        <f>I19+I21+I23</f>
        <v>47730.12</v>
      </c>
      <c r="J17" s="186">
        <v>0</v>
      </c>
      <c r="K17" s="186">
        <v>0</v>
      </c>
      <c r="L17" s="186">
        <v>0</v>
      </c>
      <c r="M17" s="186">
        <f>M19+M21+M23+M27+M29+M31+M33</f>
        <v>233494.24</v>
      </c>
      <c r="N17" s="186">
        <v>0</v>
      </c>
      <c r="O17" s="186">
        <v>0</v>
      </c>
      <c r="P17" s="186">
        <v>0</v>
      </c>
      <c r="Q17" s="187">
        <f>Q19</f>
        <v>42430.11</v>
      </c>
      <c r="R17" s="173">
        <v>0</v>
      </c>
      <c r="S17" s="173">
        <v>0</v>
      </c>
      <c r="T17" s="173">
        <v>0</v>
      </c>
      <c r="U17" s="173">
        <f>U19+U31</f>
        <v>98532.52</v>
      </c>
      <c r="V17" s="173">
        <v>0</v>
      </c>
      <c r="W17" s="173">
        <v>0</v>
      </c>
      <c r="X17" s="173">
        <v>0</v>
      </c>
      <c r="Y17" s="173">
        <f>Y19+Y25+Y31</f>
        <v>58403.64</v>
      </c>
      <c r="Z17" s="173">
        <v>0</v>
      </c>
      <c r="AA17" s="173">
        <v>0</v>
      </c>
      <c r="AB17" s="173">
        <v>0</v>
      </c>
      <c r="AC17" s="173">
        <f>AC19+AC25+AC31</f>
        <v>62068.41</v>
      </c>
      <c r="AD17" s="173">
        <v>0</v>
      </c>
      <c r="AE17" s="173">
        <v>0</v>
      </c>
      <c r="AF17" s="173">
        <v>0</v>
      </c>
      <c r="AG17" s="188">
        <f>AG31</f>
        <v>55938.73</v>
      </c>
      <c r="AH17" s="59"/>
      <c r="AI17" s="59"/>
      <c r="AJ17" s="59"/>
      <c r="AK17" s="59"/>
      <c r="AL17" s="59"/>
    </row>
    <row r="18" spans="1:40" s="19" customFormat="1" ht="60" customHeight="1" x14ac:dyDescent="0.25">
      <c r="A18" s="36" t="s">
        <v>25</v>
      </c>
      <c r="B18" s="189" t="s">
        <v>273</v>
      </c>
      <c r="C18" s="54" t="s">
        <v>22</v>
      </c>
      <c r="D18" s="54" t="s">
        <v>274</v>
      </c>
      <c r="E18" s="54" t="s">
        <v>275</v>
      </c>
      <c r="F18" s="190">
        <v>0</v>
      </c>
      <c r="G18" s="190">
        <v>0</v>
      </c>
      <c r="H18" s="190">
        <v>0</v>
      </c>
      <c r="I18" s="190">
        <v>0</v>
      </c>
      <c r="J18" s="190">
        <v>0</v>
      </c>
      <c r="K18" s="190">
        <v>0</v>
      </c>
      <c r="L18" s="190">
        <v>0</v>
      </c>
      <c r="M18" s="190">
        <v>0</v>
      </c>
      <c r="N18" s="190">
        <v>0</v>
      </c>
      <c r="O18" s="190">
        <v>0</v>
      </c>
      <c r="P18" s="190">
        <v>0</v>
      </c>
      <c r="Q18" s="191">
        <v>0</v>
      </c>
      <c r="R18" s="174">
        <v>0</v>
      </c>
      <c r="S18" s="174">
        <v>0</v>
      </c>
      <c r="T18" s="174">
        <v>0</v>
      </c>
      <c r="U18" s="174">
        <v>0</v>
      </c>
      <c r="V18" s="174">
        <v>0</v>
      </c>
      <c r="W18" s="174">
        <v>0</v>
      </c>
      <c r="X18" s="174">
        <v>0</v>
      </c>
      <c r="Y18" s="174">
        <v>0</v>
      </c>
      <c r="Z18" s="174">
        <v>0</v>
      </c>
      <c r="AA18" s="174">
        <v>0</v>
      </c>
      <c r="AB18" s="174">
        <v>0</v>
      </c>
      <c r="AC18" s="174">
        <v>0</v>
      </c>
      <c r="AD18" s="174">
        <v>0</v>
      </c>
      <c r="AE18" s="174">
        <v>0</v>
      </c>
      <c r="AF18" s="174">
        <v>0</v>
      </c>
      <c r="AG18" s="174">
        <v>0</v>
      </c>
      <c r="AH18" s="59"/>
      <c r="AI18" s="59"/>
      <c r="AJ18" s="59"/>
      <c r="AK18" s="59"/>
      <c r="AL18" s="59"/>
    </row>
    <row r="19" spans="1:40" s="19" customFormat="1" x14ac:dyDescent="0.25">
      <c r="A19" s="36" t="s">
        <v>26</v>
      </c>
      <c r="B19" s="192" t="s">
        <v>32</v>
      </c>
      <c r="C19" s="54"/>
      <c r="D19" s="193"/>
      <c r="E19" s="54"/>
      <c r="F19" s="190">
        <v>0</v>
      </c>
      <c r="G19" s="190">
        <v>0</v>
      </c>
      <c r="H19" s="190">
        <v>0</v>
      </c>
      <c r="I19" s="194">
        <v>42430.12</v>
      </c>
      <c r="J19" s="190">
        <v>0</v>
      </c>
      <c r="K19" s="190">
        <v>0</v>
      </c>
      <c r="L19" s="190">
        <v>0</v>
      </c>
      <c r="M19" s="190">
        <v>42430.12</v>
      </c>
      <c r="N19" s="190">
        <v>0</v>
      </c>
      <c r="O19" s="190">
        <v>0</v>
      </c>
      <c r="P19" s="190">
        <v>0</v>
      </c>
      <c r="Q19" s="191">
        <v>42430.11</v>
      </c>
      <c r="R19" s="174">
        <v>0</v>
      </c>
      <c r="S19" s="174">
        <v>0</v>
      </c>
      <c r="T19" s="174">
        <v>0</v>
      </c>
      <c r="U19" s="53">
        <v>42593.79</v>
      </c>
      <c r="V19" s="174">
        <v>0</v>
      </c>
      <c r="W19" s="174">
        <v>0</v>
      </c>
      <c r="X19" s="174">
        <v>0</v>
      </c>
      <c r="Y19" s="53">
        <v>1764.91</v>
      </c>
      <c r="Z19" s="174">
        <v>0</v>
      </c>
      <c r="AA19" s="174">
        <v>0</v>
      </c>
      <c r="AB19" s="174">
        <v>0</v>
      </c>
      <c r="AC19" s="53">
        <v>3468.87</v>
      </c>
      <c r="AD19" s="174">
        <v>0</v>
      </c>
      <c r="AE19" s="174">
        <v>0</v>
      </c>
      <c r="AF19" s="174">
        <v>0</v>
      </c>
      <c r="AG19" s="174">
        <v>0</v>
      </c>
      <c r="AH19" s="59"/>
      <c r="AI19" s="59"/>
      <c r="AJ19" s="59"/>
      <c r="AK19" s="59"/>
      <c r="AL19" s="59"/>
    </row>
    <row r="20" spans="1:40" s="52" customFormat="1" ht="61.5" customHeight="1" x14ac:dyDescent="0.25">
      <c r="A20" s="36" t="s">
        <v>37</v>
      </c>
      <c r="B20" s="17" t="s">
        <v>276</v>
      </c>
      <c r="C20" s="54" t="s">
        <v>38</v>
      </c>
      <c r="D20" s="195" t="s">
        <v>277</v>
      </c>
      <c r="E20" s="54" t="s">
        <v>151</v>
      </c>
      <c r="F20" s="190">
        <v>0</v>
      </c>
      <c r="G20" s="190">
        <v>0</v>
      </c>
      <c r="H20" s="190">
        <v>0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0</v>
      </c>
      <c r="P20" s="190">
        <v>0</v>
      </c>
      <c r="Q20" s="191">
        <v>0</v>
      </c>
      <c r="R20" s="191">
        <v>0</v>
      </c>
      <c r="S20" s="191">
        <v>0</v>
      </c>
      <c r="T20" s="191">
        <v>0</v>
      </c>
      <c r="U20" s="191">
        <v>0</v>
      </c>
      <c r="V20" s="191">
        <v>0</v>
      </c>
      <c r="W20" s="191">
        <v>0</v>
      </c>
      <c r="X20" s="191">
        <v>0</v>
      </c>
      <c r="Y20" s="191">
        <v>0</v>
      </c>
      <c r="Z20" s="191">
        <v>0</v>
      </c>
      <c r="AA20" s="191">
        <v>0</v>
      </c>
      <c r="AB20" s="191">
        <v>0</v>
      </c>
      <c r="AC20" s="191">
        <v>0</v>
      </c>
      <c r="AD20" s="191">
        <v>0</v>
      </c>
      <c r="AE20" s="191">
        <v>0</v>
      </c>
      <c r="AF20" s="191">
        <v>0</v>
      </c>
      <c r="AG20" s="196">
        <v>0</v>
      </c>
      <c r="AH20" s="83"/>
      <c r="AI20" s="83"/>
      <c r="AJ20" s="83"/>
      <c r="AK20" s="83"/>
      <c r="AL20" s="83"/>
      <c r="AM20" s="84"/>
      <c r="AN20" s="84"/>
    </row>
    <row r="21" spans="1:40" s="19" customFormat="1" ht="24" customHeight="1" x14ac:dyDescent="0.25">
      <c r="A21" s="36" t="s">
        <v>39</v>
      </c>
      <c r="B21" s="192" t="s">
        <v>59</v>
      </c>
      <c r="C21" s="54"/>
      <c r="D21" s="54"/>
      <c r="E21" s="54"/>
      <c r="F21" s="190">
        <v>0</v>
      </c>
      <c r="G21" s="190">
        <v>0</v>
      </c>
      <c r="H21" s="190">
        <v>0</v>
      </c>
      <c r="I21" s="197">
        <v>800</v>
      </c>
      <c r="J21" s="190">
        <v>0</v>
      </c>
      <c r="K21" s="190">
        <v>0</v>
      </c>
      <c r="L21" s="190">
        <v>0</v>
      </c>
      <c r="M21" s="198">
        <v>2029.11</v>
      </c>
      <c r="N21" s="190">
        <v>0</v>
      </c>
      <c r="O21" s="190">
        <v>0</v>
      </c>
      <c r="P21" s="190">
        <v>0</v>
      </c>
      <c r="Q21" s="191">
        <v>0</v>
      </c>
      <c r="R21" s="191">
        <v>0</v>
      </c>
      <c r="S21" s="191">
        <v>0</v>
      </c>
      <c r="T21" s="191">
        <v>0</v>
      </c>
      <c r="U21" s="191">
        <v>0</v>
      </c>
      <c r="V21" s="191">
        <v>0</v>
      </c>
      <c r="W21" s="191">
        <v>0</v>
      </c>
      <c r="X21" s="191">
        <v>0</v>
      </c>
      <c r="Y21" s="191">
        <v>0</v>
      </c>
      <c r="Z21" s="191">
        <v>0</v>
      </c>
      <c r="AA21" s="191">
        <v>0</v>
      </c>
      <c r="AB21" s="191">
        <v>0</v>
      </c>
      <c r="AC21" s="191">
        <v>0</v>
      </c>
      <c r="AD21" s="191">
        <v>0</v>
      </c>
      <c r="AE21" s="191">
        <v>0</v>
      </c>
      <c r="AF21" s="191">
        <v>0</v>
      </c>
      <c r="AG21" s="199">
        <v>0</v>
      </c>
      <c r="AH21" s="59"/>
      <c r="AI21" s="59"/>
      <c r="AJ21" s="59"/>
      <c r="AK21" s="59"/>
      <c r="AL21" s="59"/>
    </row>
    <row r="22" spans="1:40" s="19" customFormat="1" ht="48" customHeight="1" x14ac:dyDescent="0.25">
      <c r="A22" s="36" t="s">
        <v>42</v>
      </c>
      <c r="B22" s="17" t="s">
        <v>305</v>
      </c>
      <c r="C22" s="54" t="s">
        <v>22</v>
      </c>
      <c r="D22" s="200">
        <v>335</v>
      </c>
      <c r="E22" s="54" t="s">
        <v>315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0</v>
      </c>
      <c r="L22" s="190">
        <v>0</v>
      </c>
      <c r="M22" s="190">
        <v>0</v>
      </c>
      <c r="N22" s="190">
        <v>0</v>
      </c>
      <c r="O22" s="190">
        <v>0</v>
      </c>
      <c r="P22" s="190">
        <v>0</v>
      </c>
      <c r="Q22" s="191">
        <v>0</v>
      </c>
      <c r="R22" s="191">
        <v>0</v>
      </c>
      <c r="S22" s="191">
        <v>0</v>
      </c>
      <c r="T22" s="191">
        <v>0</v>
      </c>
      <c r="U22" s="191">
        <v>0</v>
      </c>
      <c r="V22" s="191">
        <v>0</v>
      </c>
      <c r="W22" s="191">
        <v>0</v>
      </c>
      <c r="X22" s="191">
        <v>0</v>
      </c>
      <c r="Y22" s="191">
        <v>0</v>
      </c>
      <c r="Z22" s="191">
        <v>0</v>
      </c>
      <c r="AA22" s="191">
        <v>0</v>
      </c>
      <c r="AB22" s="191">
        <v>0</v>
      </c>
      <c r="AC22" s="191">
        <v>0</v>
      </c>
      <c r="AD22" s="191">
        <v>0</v>
      </c>
      <c r="AE22" s="191">
        <v>0</v>
      </c>
      <c r="AF22" s="191">
        <v>0</v>
      </c>
      <c r="AG22" s="174">
        <v>0</v>
      </c>
      <c r="AH22" s="59"/>
      <c r="AI22" s="59"/>
      <c r="AJ22" s="59"/>
      <c r="AK22" s="59"/>
      <c r="AL22" s="59"/>
    </row>
    <row r="23" spans="1:40" s="19" customFormat="1" ht="26.25" customHeight="1" x14ac:dyDescent="0.25">
      <c r="A23" s="201" t="s">
        <v>43</v>
      </c>
      <c r="B23" s="202" t="s">
        <v>59</v>
      </c>
      <c r="C23" s="193"/>
      <c r="D23" s="193"/>
      <c r="E23" s="193"/>
      <c r="F23" s="190">
        <v>0</v>
      </c>
      <c r="G23" s="190">
        <v>0</v>
      </c>
      <c r="H23" s="190">
        <v>0</v>
      </c>
      <c r="I23" s="190">
        <v>4500</v>
      </c>
      <c r="J23" s="190">
        <v>0</v>
      </c>
      <c r="K23" s="190">
        <v>0</v>
      </c>
      <c r="L23" s="190">
        <v>0</v>
      </c>
      <c r="M23" s="190">
        <v>101000</v>
      </c>
      <c r="N23" s="190">
        <v>0</v>
      </c>
      <c r="O23" s="190">
        <v>0</v>
      </c>
      <c r="P23" s="190">
        <v>0</v>
      </c>
      <c r="Q23" s="203">
        <v>0</v>
      </c>
      <c r="R23" s="203">
        <v>0</v>
      </c>
      <c r="S23" s="203">
        <v>0</v>
      </c>
      <c r="T23" s="203">
        <v>0</v>
      </c>
      <c r="U23" s="203">
        <v>0</v>
      </c>
      <c r="V23" s="203">
        <v>0</v>
      </c>
      <c r="W23" s="203">
        <v>0</v>
      </c>
      <c r="X23" s="203">
        <v>0</v>
      </c>
      <c r="Y23" s="203">
        <v>0</v>
      </c>
      <c r="Z23" s="203">
        <v>0</v>
      </c>
      <c r="AA23" s="203">
        <v>0</v>
      </c>
      <c r="AB23" s="203">
        <v>0</v>
      </c>
      <c r="AC23" s="203">
        <v>0</v>
      </c>
      <c r="AD23" s="203">
        <v>0</v>
      </c>
      <c r="AE23" s="203">
        <v>0</v>
      </c>
      <c r="AF23" s="203">
        <v>0</v>
      </c>
      <c r="AG23" s="198">
        <v>0</v>
      </c>
      <c r="AH23" s="59"/>
      <c r="AI23" s="59"/>
      <c r="AJ23" s="59"/>
      <c r="AK23" s="59"/>
      <c r="AL23" s="59"/>
    </row>
    <row r="24" spans="1:40" s="19" customFormat="1" ht="31.5" customHeight="1" x14ac:dyDescent="0.25">
      <c r="A24" s="201" t="s">
        <v>159</v>
      </c>
      <c r="B24" s="17" t="s">
        <v>341</v>
      </c>
      <c r="C24" s="193" t="s">
        <v>22</v>
      </c>
      <c r="D24" s="193">
        <v>150</v>
      </c>
      <c r="E24" s="193" t="s">
        <v>342</v>
      </c>
      <c r="F24" s="190">
        <v>0</v>
      </c>
      <c r="G24" s="190">
        <v>0</v>
      </c>
      <c r="H24" s="190">
        <v>0</v>
      </c>
      <c r="I24" s="190">
        <v>0</v>
      </c>
      <c r="J24" s="190">
        <v>0</v>
      </c>
      <c r="K24" s="190">
        <v>0</v>
      </c>
      <c r="L24" s="190">
        <v>0</v>
      </c>
      <c r="M24" s="190">
        <v>0</v>
      </c>
      <c r="N24" s="190">
        <v>0</v>
      </c>
      <c r="O24" s="190">
        <v>0</v>
      </c>
      <c r="P24" s="190">
        <v>0</v>
      </c>
      <c r="Q24" s="190">
        <v>0</v>
      </c>
      <c r="R24" s="190">
        <v>0</v>
      </c>
      <c r="S24" s="190">
        <v>0</v>
      </c>
      <c r="T24" s="190">
        <v>0</v>
      </c>
      <c r="U24" s="190">
        <v>0</v>
      </c>
      <c r="V24" s="190">
        <v>0</v>
      </c>
      <c r="W24" s="190">
        <v>0</v>
      </c>
      <c r="X24" s="190">
        <v>0</v>
      </c>
      <c r="Y24" s="190">
        <v>0</v>
      </c>
      <c r="Z24" s="190">
        <v>0</v>
      </c>
      <c r="AA24" s="190">
        <v>0</v>
      </c>
      <c r="AB24" s="190">
        <v>0</v>
      </c>
      <c r="AC24" s="190">
        <v>0</v>
      </c>
      <c r="AD24" s="190">
        <v>0</v>
      </c>
      <c r="AE24" s="190">
        <v>0</v>
      </c>
      <c r="AF24" s="190">
        <v>0</v>
      </c>
      <c r="AG24" s="190">
        <v>0</v>
      </c>
      <c r="AH24" s="59"/>
      <c r="AI24" s="59"/>
      <c r="AJ24" s="59"/>
      <c r="AK24" s="59"/>
      <c r="AL24" s="59"/>
    </row>
    <row r="25" spans="1:40" s="19" customFormat="1" ht="26.25" customHeight="1" x14ac:dyDescent="0.25">
      <c r="A25" s="201" t="s">
        <v>160</v>
      </c>
      <c r="B25" s="17" t="s">
        <v>59</v>
      </c>
      <c r="C25" s="193"/>
      <c r="D25" s="193"/>
      <c r="E25" s="193"/>
      <c r="F25" s="190">
        <v>0</v>
      </c>
      <c r="G25" s="190">
        <v>0</v>
      </c>
      <c r="H25" s="190">
        <v>0</v>
      </c>
      <c r="I25" s="190">
        <v>0</v>
      </c>
      <c r="J25" s="190">
        <v>0</v>
      </c>
      <c r="K25" s="190">
        <v>0</v>
      </c>
      <c r="L25" s="190">
        <v>0</v>
      </c>
      <c r="M25" s="190">
        <v>0</v>
      </c>
      <c r="N25" s="190">
        <v>0</v>
      </c>
      <c r="O25" s="190">
        <v>0</v>
      </c>
      <c r="P25" s="190">
        <v>0</v>
      </c>
      <c r="Q25" s="190">
        <v>0</v>
      </c>
      <c r="R25" s="190">
        <v>0</v>
      </c>
      <c r="S25" s="190">
        <v>0</v>
      </c>
      <c r="T25" s="190">
        <v>0</v>
      </c>
      <c r="U25" s="190">
        <v>0</v>
      </c>
      <c r="V25" s="190">
        <v>0</v>
      </c>
      <c r="W25" s="190">
        <v>0</v>
      </c>
      <c r="X25" s="190">
        <v>0</v>
      </c>
      <c r="Y25" s="190">
        <v>700</v>
      </c>
      <c r="Z25" s="190">
        <v>0</v>
      </c>
      <c r="AA25" s="190">
        <v>0</v>
      </c>
      <c r="AB25" s="190">
        <v>0</v>
      </c>
      <c r="AC25" s="190">
        <v>2660.81</v>
      </c>
      <c r="AD25" s="190">
        <v>0</v>
      </c>
      <c r="AE25" s="190">
        <v>0</v>
      </c>
      <c r="AF25" s="190">
        <v>0</v>
      </c>
      <c r="AG25" s="204">
        <v>0</v>
      </c>
      <c r="AH25" s="59"/>
      <c r="AI25" s="59"/>
      <c r="AJ25" s="59"/>
      <c r="AK25" s="59"/>
      <c r="AL25" s="59"/>
    </row>
    <row r="26" spans="1:40" s="19" customFormat="1" ht="48" customHeight="1" x14ac:dyDescent="0.25">
      <c r="A26" s="17" t="s">
        <v>216</v>
      </c>
      <c r="B26" s="205" t="s">
        <v>343</v>
      </c>
      <c r="C26" s="54" t="s">
        <v>22</v>
      </c>
      <c r="D26" s="206">
        <v>11</v>
      </c>
      <c r="E26" s="54" t="s">
        <v>314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190">
        <v>0</v>
      </c>
      <c r="M26" s="190">
        <v>0</v>
      </c>
      <c r="N26" s="190">
        <v>0</v>
      </c>
      <c r="O26" s="190">
        <v>0</v>
      </c>
      <c r="P26" s="190">
        <v>0</v>
      </c>
      <c r="Q26" s="191">
        <v>0</v>
      </c>
      <c r="R26" s="191">
        <v>0</v>
      </c>
      <c r="S26" s="191">
        <v>0</v>
      </c>
      <c r="T26" s="191">
        <v>0</v>
      </c>
      <c r="U26" s="191">
        <v>0</v>
      </c>
      <c r="V26" s="191">
        <v>0</v>
      </c>
      <c r="W26" s="191">
        <v>0</v>
      </c>
      <c r="X26" s="191">
        <v>0</v>
      </c>
      <c r="Y26" s="191">
        <v>0</v>
      </c>
      <c r="Z26" s="191">
        <v>0</v>
      </c>
      <c r="AA26" s="191">
        <v>0</v>
      </c>
      <c r="AB26" s="191">
        <v>0</v>
      </c>
      <c r="AC26" s="191">
        <v>0</v>
      </c>
      <c r="AD26" s="191">
        <v>0</v>
      </c>
      <c r="AE26" s="191">
        <v>0</v>
      </c>
      <c r="AF26" s="191">
        <v>0</v>
      </c>
      <c r="AG26" s="198">
        <v>0</v>
      </c>
      <c r="AH26" s="59"/>
      <c r="AI26" s="59"/>
      <c r="AJ26" s="59"/>
      <c r="AK26" s="59"/>
      <c r="AL26" s="59"/>
    </row>
    <row r="27" spans="1:40" s="19" customFormat="1" ht="22.5" customHeight="1" x14ac:dyDescent="0.25">
      <c r="A27" s="17" t="s">
        <v>324</v>
      </c>
      <c r="B27" s="207" t="s">
        <v>59</v>
      </c>
      <c r="C27" s="54"/>
      <c r="D27" s="208"/>
      <c r="E27" s="54"/>
      <c r="F27" s="190">
        <v>0</v>
      </c>
      <c r="G27" s="190">
        <v>0</v>
      </c>
      <c r="H27" s="190">
        <v>0</v>
      </c>
      <c r="I27" s="197">
        <v>0</v>
      </c>
      <c r="J27" s="190">
        <v>0</v>
      </c>
      <c r="K27" s="190">
        <v>0</v>
      </c>
      <c r="L27" s="190">
        <v>0</v>
      </c>
      <c r="M27" s="197">
        <v>5839.18</v>
      </c>
      <c r="N27" s="190">
        <v>0</v>
      </c>
      <c r="O27" s="190">
        <v>0</v>
      </c>
      <c r="P27" s="190">
        <v>0</v>
      </c>
      <c r="Q27" s="191">
        <v>0</v>
      </c>
      <c r="R27" s="191">
        <v>0</v>
      </c>
      <c r="S27" s="191">
        <v>0</v>
      </c>
      <c r="T27" s="191">
        <v>0</v>
      </c>
      <c r="U27" s="191">
        <v>0</v>
      </c>
      <c r="V27" s="191">
        <v>0</v>
      </c>
      <c r="W27" s="191">
        <v>0</v>
      </c>
      <c r="X27" s="191">
        <v>0</v>
      </c>
      <c r="Y27" s="191">
        <v>0</v>
      </c>
      <c r="Z27" s="191">
        <v>0</v>
      </c>
      <c r="AA27" s="191">
        <v>0</v>
      </c>
      <c r="AB27" s="191">
        <v>0</v>
      </c>
      <c r="AC27" s="191">
        <v>0</v>
      </c>
      <c r="AD27" s="191">
        <v>0</v>
      </c>
      <c r="AE27" s="191">
        <v>0</v>
      </c>
      <c r="AF27" s="191">
        <v>0</v>
      </c>
      <c r="AG27" s="198">
        <v>0</v>
      </c>
      <c r="AH27" s="59"/>
      <c r="AI27" s="59"/>
      <c r="AJ27" s="59"/>
      <c r="AK27" s="59"/>
      <c r="AL27" s="59"/>
    </row>
    <row r="28" spans="1:40" s="19" customFormat="1" ht="88.5" customHeight="1" x14ac:dyDescent="0.25">
      <c r="A28" s="36" t="s">
        <v>221</v>
      </c>
      <c r="B28" s="17" t="s">
        <v>344</v>
      </c>
      <c r="C28" s="209" t="s">
        <v>22</v>
      </c>
      <c r="D28" s="184">
        <v>150</v>
      </c>
      <c r="E28" s="184" t="s">
        <v>316</v>
      </c>
      <c r="F28" s="190">
        <v>0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0</v>
      </c>
      <c r="P28" s="190">
        <v>0</v>
      </c>
      <c r="Q28" s="191">
        <v>0</v>
      </c>
      <c r="R28" s="191">
        <v>0</v>
      </c>
      <c r="S28" s="191">
        <v>0</v>
      </c>
      <c r="T28" s="191">
        <v>0</v>
      </c>
      <c r="U28" s="191">
        <v>0</v>
      </c>
      <c r="V28" s="191">
        <v>0</v>
      </c>
      <c r="W28" s="191">
        <v>0</v>
      </c>
      <c r="X28" s="191">
        <v>0</v>
      </c>
      <c r="Y28" s="191">
        <v>0</v>
      </c>
      <c r="Z28" s="191">
        <v>0</v>
      </c>
      <c r="AA28" s="191">
        <v>0</v>
      </c>
      <c r="AB28" s="191">
        <v>0</v>
      </c>
      <c r="AC28" s="191">
        <v>0</v>
      </c>
      <c r="AD28" s="191">
        <v>0</v>
      </c>
      <c r="AE28" s="191">
        <v>0</v>
      </c>
      <c r="AF28" s="191">
        <v>0</v>
      </c>
      <c r="AG28" s="198">
        <v>0</v>
      </c>
      <c r="AH28" s="59"/>
      <c r="AI28" s="59"/>
      <c r="AJ28" s="59"/>
      <c r="AK28" s="59"/>
      <c r="AL28" s="59"/>
    </row>
    <row r="29" spans="1:40" s="19" customFormat="1" ht="23.25" customHeight="1" x14ac:dyDescent="0.25">
      <c r="A29" s="36" t="s">
        <v>325</v>
      </c>
      <c r="B29" s="192" t="s">
        <v>59</v>
      </c>
      <c r="C29" s="54"/>
      <c r="D29" s="54"/>
      <c r="E29" s="54"/>
      <c r="F29" s="210">
        <v>0</v>
      </c>
      <c r="G29" s="190">
        <v>0</v>
      </c>
      <c r="H29" s="190">
        <v>0</v>
      </c>
      <c r="I29" s="211">
        <v>0</v>
      </c>
      <c r="J29" s="190">
        <v>0</v>
      </c>
      <c r="K29" s="190">
        <v>0</v>
      </c>
      <c r="L29" s="190">
        <v>0</v>
      </c>
      <c r="M29" s="190">
        <v>8771.7800000000007</v>
      </c>
      <c r="N29" s="190">
        <v>0</v>
      </c>
      <c r="O29" s="190">
        <v>0</v>
      </c>
      <c r="P29" s="190">
        <v>0</v>
      </c>
      <c r="Q29" s="191">
        <v>0</v>
      </c>
      <c r="R29" s="191">
        <v>0</v>
      </c>
      <c r="S29" s="191">
        <v>0</v>
      </c>
      <c r="T29" s="191">
        <v>0</v>
      </c>
      <c r="U29" s="191">
        <v>0</v>
      </c>
      <c r="V29" s="191">
        <v>0</v>
      </c>
      <c r="W29" s="191">
        <v>0</v>
      </c>
      <c r="X29" s="191">
        <v>0</v>
      </c>
      <c r="Y29" s="191">
        <v>0</v>
      </c>
      <c r="Z29" s="191">
        <v>0</v>
      </c>
      <c r="AA29" s="191">
        <v>0</v>
      </c>
      <c r="AB29" s="191">
        <v>0</v>
      </c>
      <c r="AC29" s="191">
        <v>0</v>
      </c>
      <c r="AD29" s="191">
        <v>0</v>
      </c>
      <c r="AE29" s="191">
        <v>0</v>
      </c>
      <c r="AF29" s="191">
        <v>0</v>
      </c>
      <c r="AG29" s="198">
        <v>0</v>
      </c>
      <c r="AH29" s="59"/>
      <c r="AI29" s="59"/>
      <c r="AJ29" s="59"/>
      <c r="AK29" s="59"/>
      <c r="AL29" s="59"/>
    </row>
    <row r="30" spans="1:40" s="19" customFormat="1" ht="73.5" customHeight="1" x14ac:dyDescent="0.25">
      <c r="A30" s="212" t="s">
        <v>326</v>
      </c>
      <c r="B30" s="17" t="s">
        <v>307</v>
      </c>
      <c r="C30" s="209"/>
      <c r="D30" s="183"/>
      <c r="E30" s="183" t="s">
        <v>313</v>
      </c>
      <c r="F30" s="190">
        <v>0</v>
      </c>
      <c r="G30" s="190">
        <v>0</v>
      </c>
      <c r="H30" s="190">
        <v>0</v>
      </c>
      <c r="I30" s="190">
        <v>0</v>
      </c>
      <c r="J30" s="190">
        <v>0</v>
      </c>
      <c r="K30" s="190">
        <v>0</v>
      </c>
      <c r="L30" s="190">
        <v>0</v>
      </c>
      <c r="M30" s="190">
        <v>0</v>
      </c>
      <c r="N30" s="190">
        <v>0</v>
      </c>
      <c r="O30" s="190">
        <v>0</v>
      </c>
      <c r="P30" s="190">
        <v>0</v>
      </c>
      <c r="Q30" s="191">
        <v>0</v>
      </c>
      <c r="R30" s="191">
        <v>0</v>
      </c>
      <c r="S30" s="191">
        <v>0</v>
      </c>
      <c r="T30" s="191">
        <v>0</v>
      </c>
      <c r="U30" s="191">
        <v>0</v>
      </c>
      <c r="V30" s="191">
        <v>0</v>
      </c>
      <c r="W30" s="191">
        <v>0</v>
      </c>
      <c r="X30" s="191">
        <v>0</v>
      </c>
      <c r="Y30" s="191">
        <v>0</v>
      </c>
      <c r="Z30" s="191">
        <v>0</v>
      </c>
      <c r="AA30" s="191">
        <v>0</v>
      </c>
      <c r="AB30" s="191">
        <v>0</v>
      </c>
      <c r="AC30" s="191">
        <v>0</v>
      </c>
      <c r="AD30" s="191">
        <v>0</v>
      </c>
      <c r="AE30" s="191">
        <v>0</v>
      </c>
      <c r="AF30" s="191">
        <v>0</v>
      </c>
      <c r="AG30" s="198">
        <v>0</v>
      </c>
      <c r="AH30" s="59"/>
      <c r="AI30" s="59"/>
      <c r="AJ30" s="59"/>
      <c r="AK30" s="59"/>
      <c r="AL30" s="59"/>
    </row>
    <row r="31" spans="1:40" s="19" customFormat="1" x14ac:dyDescent="0.25">
      <c r="A31" s="212" t="s">
        <v>327</v>
      </c>
      <c r="B31" s="17" t="s">
        <v>40</v>
      </c>
      <c r="C31" s="213"/>
      <c r="D31" s="54"/>
      <c r="E31" s="54"/>
      <c r="F31" s="190">
        <v>0</v>
      </c>
      <c r="G31" s="190">
        <v>0</v>
      </c>
      <c r="H31" s="190">
        <v>0</v>
      </c>
      <c r="I31" s="197">
        <v>0</v>
      </c>
      <c r="J31" s="190">
        <v>0</v>
      </c>
      <c r="K31" s="190">
        <v>0</v>
      </c>
      <c r="L31" s="190">
        <v>0</v>
      </c>
      <c r="M31" s="188">
        <v>3424.05</v>
      </c>
      <c r="N31" s="190">
        <v>0</v>
      </c>
      <c r="O31" s="190">
        <v>0</v>
      </c>
      <c r="P31" s="190">
        <v>0</v>
      </c>
      <c r="Q31" s="191">
        <v>0</v>
      </c>
      <c r="R31" s="191">
        <v>0</v>
      </c>
      <c r="S31" s="191">
        <v>0</v>
      </c>
      <c r="T31" s="191">
        <v>0</v>
      </c>
      <c r="U31" s="191">
        <v>55938.73</v>
      </c>
      <c r="V31" s="191">
        <v>0</v>
      </c>
      <c r="W31" s="191">
        <v>0</v>
      </c>
      <c r="X31" s="191">
        <v>0</v>
      </c>
      <c r="Y31" s="191">
        <v>55938.73</v>
      </c>
      <c r="Z31" s="191">
        <v>0</v>
      </c>
      <c r="AA31" s="191">
        <v>0</v>
      </c>
      <c r="AB31" s="191">
        <v>0</v>
      </c>
      <c r="AC31" s="191">
        <v>55938.73</v>
      </c>
      <c r="AD31" s="191">
        <v>0</v>
      </c>
      <c r="AE31" s="191">
        <v>0</v>
      </c>
      <c r="AF31" s="191">
        <v>0</v>
      </c>
      <c r="AG31" s="198">
        <v>55938.73</v>
      </c>
      <c r="AH31" s="59"/>
      <c r="AI31" s="59"/>
      <c r="AJ31" s="59"/>
      <c r="AK31" s="59"/>
      <c r="AL31" s="59"/>
    </row>
    <row r="32" spans="1:40" s="19" customFormat="1" ht="31.5" x14ac:dyDescent="0.25">
      <c r="A32" s="212" t="s">
        <v>345</v>
      </c>
      <c r="B32" s="17" t="s">
        <v>308</v>
      </c>
      <c r="C32" s="213" t="s">
        <v>38</v>
      </c>
      <c r="D32" s="54" t="s">
        <v>278</v>
      </c>
      <c r="E32" s="54" t="s">
        <v>322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0</v>
      </c>
      <c r="P32" s="190">
        <v>0</v>
      </c>
      <c r="Q32" s="191">
        <v>0</v>
      </c>
      <c r="R32" s="191">
        <v>0</v>
      </c>
      <c r="S32" s="191">
        <v>0</v>
      </c>
      <c r="T32" s="191">
        <v>0</v>
      </c>
      <c r="U32" s="191">
        <v>0</v>
      </c>
      <c r="V32" s="191">
        <v>0</v>
      </c>
      <c r="W32" s="191">
        <v>0</v>
      </c>
      <c r="X32" s="191">
        <v>0</v>
      </c>
      <c r="Y32" s="191">
        <v>0</v>
      </c>
      <c r="Z32" s="191">
        <v>0</v>
      </c>
      <c r="AA32" s="191">
        <v>0</v>
      </c>
      <c r="AB32" s="191">
        <v>0</v>
      </c>
      <c r="AC32" s="191">
        <v>0</v>
      </c>
      <c r="AD32" s="191">
        <v>0</v>
      </c>
      <c r="AE32" s="191">
        <v>0</v>
      </c>
      <c r="AF32" s="191">
        <v>0</v>
      </c>
      <c r="AG32" s="198">
        <v>0</v>
      </c>
      <c r="AH32" s="59"/>
      <c r="AI32" s="59"/>
      <c r="AJ32" s="59"/>
      <c r="AK32" s="59"/>
      <c r="AL32" s="59"/>
    </row>
    <row r="33" spans="1:38" s="19" customFormat="1" x14ac:dyDescent="0.25">
      <c r="A33" s="212" t="s">
        <v>346</v>
      </c>
      <c r="B33" s="17" t="s">
        <v>59</v>
      </c>
      <c r="C33" s="213"/>
      <c r="D33" s="54"/>
      <c r="E33" s="54"/>
      <c r="F33" s="190">
        <v>0</v>
      </c>
      <c r="G33" s="190">
        <v>0</v>
      </c>
      <c r="H33" s="190">
        <v>0</v>
      </c>
      <c r="I33" s="197">
        <v>0</v>
      </c>
      <c r="J33" s="190">
        <v>0</v>
      </c>
      <c r="K33" s="190">
        <v>0</v>
      </c>
      <c r="L33" s="190">
        <v>0</v>
      </c>
      <c r="M33" s="197">
        <v>70000</v>
      </c>
      <c r="N33" s="190">
        <v>0</v>
      </c>
      <c r="O33" s="190">
        <v>0</v>
      </c>
      <c r="P33" s="190">
        <v>0</v>
      </c>
      <c r="Q33" s="191">
        <v>0</v>
      </c>
      <c r="R33" s="191">
        <v>0</v>
      </c>
      <c r="S33" s="191">
        <v>0</v>
      </c>
      <c r="T33" s="191">
        <v>0</v>
      </c>
      <c r="U33" s="191">
        <v>0</v>
      </c>
      <c r="V33" s="191">
        <v>0</v>
      </c>
      <c r="W33" s="191">
        <v>0</v>
      </c>
      <c r="X33" s="191">
        <v>0</v>
      </c>
      <c r="Y33" s="191">
        <v>0</v>
      </c>
      <c r="Z33" s="191">
        <v>0</v>
      </c>
      <c r="AA33" s="191">
        <v>0</v>
      </c>
      <c r="AB33" s="191">
        <v>0</v>
      </c>
      <c r="AC33" s="191">
        <v>0</v>
      </c>
      <c r="AD33" s="191">
        <v>0</v>
      </c>
      <c r="AE33" s="191">
        <v>0</v>
      </c>
      <c r="AF33" s="191">
        <v>0</v>
      </c>
      <c r="AG33" s="198">
        <v>0</v>
      </c>
      <c r="AH33" s="59"/>
      <c r="AI33" s="59"/>
      <c r="AJ33" s="59"/>
      <c r="AK33" s="59"/>
      <c r="AL33" s="59"/>
    </row>
    <row r="34" spans="1:38" s="19" customFormat="1" ht="78.75" x14ac:dyDescent="0.25">
      <c r="A34" s="36" t="s">
        <v>28</v>
      </c>
      <c r="B34" s="153" t="s">
        <v>280</v>
      </c>
      <c r="C34" s="213"/>
      <c r="D34" s="55"/>
      <c r="E34" s="54"/>
      <c r="F34" s="214">
        <v>0</v>
      </c>
      <c r="G34" s="214">
        <v>0</v>
      </c>
      <c r="H34" s="214">
        <v>0</v>
      </c>
      <c r="I34" s="188">
        <f>I38+I40+I42</f>
        <v>56413.55</v>
      </c>
      <c r="J34" s="188">
        <v>0</v>
      </c>
      <c r="K34" s="188">
        <v>0</v>
      </c>
      <c r="L34" s="188">
        <v>0</v>
      </c>
      <c r="M34" s="188">
        <f>M36+M42+M44</f>
        <v>115000</v>
      </c>
      <c r="N34" s="188">
        <v>0</v>
      </c>
      <c r="O34" s="188">
        <v>0</v>
      </c>
      <c r="P34" s="188">
        <v>0</v>
      </c>
      <c r="Q34" s="215">
        <f>Q36+Q38+Q42</f>
        <v>121751.5</v>
      </c>
      <c r="R34" s="216">
        <v>0</v>
      </c>
      <c r="S34" s="216">
        <v>0</v>
      </c>
      <c r="T34" s="216">
        <v>0</v>
      </c>
      <c r="U34" s="216">
        <f>U36+U42</f>
        <v>41751.5</v>
      </c>
      <c r="V34" s="216">
        <v>0</v>
      </c>
      <c r="W34" s="216">
        <v>0</v>
      </c>
      <c r="X34" s="216">
        <v>0</v>
      </c>
      <c r="Y34" s="216">
        <f>Y42</f>
        <v>15000</v>
      </c>
      <c r="Z34" s="216">
        <v>0</v>
      </c>
      <c r="AA34" s="216">
        <v>0</v>
      </c>
      <c r="AB34" s="216">
        <v>0</v>
      </c>
      <c r="AC34" s="216">
        <f>AC42</f>
        <v>15000</v>
      </c>
      <c r="AD34" s="216">
        <v>0</v>
      </c>
      <c r="AE34" s="216">
        <v>0</v>
      </c>
      <c r="AF34" s="216">
        <v>0</v>
      </c>
      <c r="AG34" s="216">
        <f>AG42</f>
        <v>15000</v>
      </c>
      <c r="AH34" s="59"/>
      <c r="AI34" s="59"/>
      <c r="AJ34" s="59"/>
      <c r="AK34" s="59"/>
      <c r="AL34" s="59"/>
    </row>
    <row r="35" spans="1:38" s="19" customFormat="1" ht="47.25" x14ac:dyDescent="0.25">
      <c r="A35" s="36" t="s">
        <v>29</v>
      </c>
      <c r="B35" s="17" t="s">
        <v>170</v>
      </c>
      <c r="C35" s="217" t="s">
        <v>70</v>
      </c>
      <c r="D35" s="218" t="s">
        <v>71</v>
      </c>
      <c r="E35" s="94" t="s">
        <v>281</v>
      </c>
      <c r="F35" s="219">
        <v>0</v>
      </c>
      <c r="G35" s="219">
        <v>0</v>
      </c>
      <c r="H35" s="219">
        <v>0</v>
      </c>
      <c r="I35" s="219">
        <v>0</v>
      </c>
      <c r="J35" s="219">
        <v>0</v>
      </c>
      <c r="K35" s="219">
        <v>0</v>
      </c>
      <c r="L35" s="219">
        <v>0</v>
      </c>
      <c r="M35" s="219">
        <v>0</v>
      </c>
      <c r="N35" s="219">
        <v>0</v>
      </c>
      <c r="O35" s="219">
        <v>0</v>
      </c>
      <c r="P35" s="219">
        <v>0</v>
      </c>
      <c r="Q35" s="220">
        <v>0</v>
      </c>
      <c r="R35" s="220">
        <v>0</v>
      </c>
      <c r="S35" s="220">
        <v>0</v>
      </c>
      <c r="T35" s="220">
        <v>0</v>
      </c>
      <c r="U35" s="220">
        <v>0</v>
      </c>
      <c r="V35" s="220">
        <v>0</v>
      </c>
      <c r="W35" s="220">
        <v>0</v>
      </c>
      <c r="X35" s="220">
        <v>0</v>
      </c>
      <c r="Y35" s="220">
        <v>0</v>
      </c>
      <c r="Z35" s="220">
        <v>0</v>
      </c>
      <c r="AA35" s="220">
        <v>0</v>
      </c>
      <c r="AB35" s="220">
        <v>0</v>
      </c>
      <c r="AC35" s="220">
        <v>0</v>
      </c>
      <c r="AD35" s="220">
        <v>0</v>
      </c>
      <c r="AE35" s="220">
        <v>0</v>
      </c>
      <c r="AF35" s="220">
        <v>0</v>
      </c>
      <c r="AG35" s="221">
        <v>0</v>
      </c>
      <c r="AH35" s="59"/>
      <c r="AI35" s="59"/>
      <c r="AJ35" s="59"/>
      <c r="AK35" s="59"/>
      <c r="AL35" s="59"/>
    </row>
    <row r="36" spans="1:38" s="19" customFormat="1" x14ac:dyDescent="0.25">
      <c r="A36" s="36" t="s">
        <v>30</v>
      </c>
      <c r="B36" s="17" t="s">
        <v>59</v>
      </c>
      <c r="C36" s="217"/>
      <c r="D36" s="218"/>
      <c r="E36" s="94"/>
      <c r="F36" s="219">
        <v>0</v>
      </c>
      <c r="G36" s="219">
        <v>0</v>
      </c>
      <c r="H36" s="219">
        <v>0</v>
      </c>
      <c r="I36" s="172">
        <v>0</v>
      </c>
      <c r="J36" s="172"/>
      <c r="K36" s="172"/>
      <c r="L36" s="172"/>
      <c r="M36" s="172">
        <v>0</v>
      </c>
      <c r="N36" s="172"/>
      <c r="O36" s="172"/>
      <c r="P36" s="172"/>
      <c r="Q36" s="173">
        <v>26751.5</v>
      </c>
      <c r="R36" s="174">
        <v>0</v>
      </c>
      <c r="S36" s="174">
        <v>0</v>
      </c>
      <c r="T36" s="174">
        <v>0</v>
      </c>
      <c r="U36" s="174">
        <v>26751.5</v>
      </c>
      <c r="V36" s="174">
        <v>0</v>
      </c>
      <c r="W36" s="174">
        <v>0</v>
      </c>
      <c r="X36" s="174">
        <v>0</v>
      </c>
      <c r="Y36" s="174">
        <v>0</v>
      </c>
      <c r="Z36" s="174">
        <v>0</v>
      </c>
      <c r="AA36" s="174">
        <v>0</v>
      </c>
      <c r="AB36" s="174">
        <v>0</v>
      </c>
      <c r="AC36" s="174">
        <v>0</v>
      </c>
      <c r="AD36" s="174">
        <v>0</v>
      </c>
      <c r="AE36" s="174">
        <v>0</v>
      </c>
      <c r="AF36" s="222">
        <v>0</v>
      </c>
      <c r="AG36" s="174">
        <v>0</v>
      </c>
      <c r="AH36" s="59"/>
      <c r="AI36" s="59"/>
      <c r="AJ36" s="59"/>
      <c r="AK36" s="59"/>
      <c r="AL36" s="59"/>
    </row>
    <row r="37" spans="1:38" s="19" customFormat="1" ht="36.75" customHeight="1" x14ac:dyDescent="0.25">
      <c r="A37" s="53" t="s">
        <v>44</v>
      </c>
      <c r="B37" s="37" t="s">
        <v>74</v>
      </c>
      <c r="C37" s="223" t="s">
        <v>75</v>
      </c>
      <c r="D37" s="224" t="s">
        <v>76</v>
      </c>
      <c r="E37" s="184" t="s">
        <v>317</v>
      </c>
      <c r="F37" s="225">
        <v>0</v>
      </c>
      <c r="G37" s="225">
        <v>0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0</v>
      </c>
      <c r="P37" s="225">
        <v>0</v>
      </c>
      <c r="Q37" s="226">
        <v>0</v>
      </c>
      <c r="R37" s="226">
        <v>0</v>
      </c>
      <c r="S37" s="226">
        <v>0</v>
      </c>
      <c r="T37" s="226">
        <v>0</v>
      </c>
      <c r="U37" s="226">
        <v>0</v>
      </c>
      <c r="V37" s="226">
        <v>0</v>
      </c>
      <c r="W37" s="226">
        <v>0</v>
      </c>
      <c r="X37" s="226">
        <v>0</v>
      </c>
      <c r="Y37" s="226">
        <v>0</v>
      </c>
      <c r="Z37" s="226">
        <v>0</v>
      </c>
      <c r="AA37" s="226">
        <v>0</v>
      </c>
      <c r="AB37" s="226">
        <v>0</v>
      </c>
      <c r="AC37" s="226">
        <v>0</v>
      </c>
      <c r="AD37" s="226">
        <v>0</v>
      </c>
      <c r="AE37" s="226">
        <v>0</v>
      </c>
      <c r="AF37" s="226">
        <v>0</v>
      </c>
      <c r="AG37" s="197">
        <v>0</v>
      </c>
      <c r="AH37" s="59"/>
      <c r="AI37" s="59"/>
      <c r="AJ37" s="59"/>
      <c r="AK37" s="59"/>
      <c r="AL37" s="59"/>
    </row>
    <row r="38" spans="1:38" s="19" customFormat="1" ht="21.75" customHeight="1" x14ac:dyDescent="0.25">
      <c r="A38" s="53" t="s">
        <v>45</v>
      </c>
      <c r="B38" s="37" t="s">
        <v>59</v>
      </c>
      <c r="C38" s="71"/>
      <c r="D38" s="71"/>
      <c r="E38" s="54"/>
      <c r="F38" s="197">
        <v>0</v>
      </c>
      <c r="G38" s="197">
        <v>0</v>
      </c>
      <c r="H38" s="197">
        <v>0</v>
      </c>
      <c r="I38" s="197">
        <v>4500</v>
      </c>
      <c r="J38" s="197">
        <v>0</v>
      </c>
      <c r="K38" s="197">
        <v>0</v>
      </c>
      <c r="L38" s="197">
        <v>0</v>
      </c>
      <c r="M38" s="197">
        <v>0</v>
      </c>
      <c r="N38" s="197">
        <v>0</v>
      </c>
      <c r="O38" s="197">
        <v>0</v>
      </c>
      <c r="P38" s="197">
        <v>0</v>
      </c>
      <c r="Q38" s="227">
        <v>80000</v>
      </c>
      <c r="R38" s="174">
        <v>0</v>
      </c>
      <c r="S38" s="174">
        <v>0</v>
      </c>
      <c r="T38" s="174">
        <v>0</v>
      </c>
      <c r="U38" s="174">
        <v>0</v>
      </c>
      <c r="V38" s="174">
        <v>0</v>
      </c>
      <c r="W38" s="174">
        <v>0</v>
      </c>
      <c r="X38" s="174">
        <v>0</v>
      </c>
      <c r="Y38" s="174">
        <v>0</v>
      </c>
      <c r="Z38" s="174">
        <v>0</v>
      </c>
      <c r="AA38" s="174">
        <v>0</v>
      </c>
      <c r="AB38" s="174">
        <v>0</v>
      </c>
      <c r="AC38" s="174">
        <v>0</v>
      </c>
      <c r="AD38" s="174">
        <v>0</v>
      </c>
      <c r="AE38" s="174">
        <v>0</v>
      </c>
      <c r="AF38" s="222">
        <v>0</v>
      </c>
      <c r="AG38" s="174">
        <v>0</v>
      </c>
      <c r="AH38" s="59"/>
      <c r="AI38" s="59"/>
      <c r="AJ38" s="59"/>
      <c r="AK38" s="59"/>
      <c r="AL38" s="59"/>
    </row>
    <row r="39" spans="1:38" s="19" customFormat="1" ht="44.25" customHeight="1" x14ac:dyDescent="0.25">
      <c r="A39" s="53" t="s">
        <v>100</v>
      </c>
      <c r="B39" s="37" t="s">
        <v>309</v>
      </c>
      <c r="C39" s="71" t="s">
        <v>22</v>
      </c>
      <c r="D39" s="71"/>
      <c r="E39" s="54">
        <v>2019</v>
      </c>
      <c r="F39" s="197">
        <v>0</v>
      </c>
      <c r="G39" s="197">
        <v>0</v>
      </c>
      <c r="H39" s="197">
        <v>0</v>
      </c>
      <c r="I39" s="197">
        <v>0</v>
      </c>
      <c r="J39" s="197">
        <v>0</v>
      </c>
      <c r="K39" s="197">
        <v>0</v>
      </c>
      <c r="L39" s="197">
        <v>0</v>
      </c>
      <c r="M39" s="197">
        <v>0</v>
      </c>
      <c r="N39" s="197">
        <v>0</v>
      </c>
      <c r="O39" s="197">
        <v>0</v>
      </c>
      <c r="P39" s="197">
        <v>0</v>
      </c>
      <c r="Q39" s="227">
        <v>0</v>
      </c>
      <c r="R39" s="227">
        <v>0</v>
      </c>
      <c r="S39" s="227">
        <v>0</v>
      </c>
      <c r="T39" s="227">
        <v>0</v>
      </c>
      <c r="U39" s="227">
        <v>0</v>
      </c>
      <c r="V39" s="227">
        <v>0</v>
      </c>
      <c r="W39" s="227">
        <v>0</v>
      </c>
      <c r="X39" s="227">
        <v>0</v>
      </c>
      <c r="Y39" s="227">
        <v>0</v>
      </c>
      <c r="Z39" s="227">
        <v>0</v>
      </c>
      <c r="AA39" s="227">
        <v>0</v>
      </c>
      <c r="AB39" s="227">
        <v>0</v>
      </c>
      <c r="AC39" s="227">
        <v>0</v>
      </c>
      <c r="AD39" s="227">
        <v>0</v>
      </c>
      <c r="AE39" s="227">
        <v>0</v>
      </c>
      <c r="AF39" s="227">
        <v>0</v>
      </c>
      <c r="AG39" s="197">
        <v>0</v>
      </c>
      <c r="AH39" s="59"/>
      <c r="AI39" s="59"/>
      <c r="AJ39" s="59"/>
      <c r="AK39" s="59"/>
      <c r="AL39" s="59"/>
    </row>
    <row r="40" spans="1:38" s="19" customFormat="1" ht="21.75" customHeight="1" x14ac:dyDescent="0.25">
      <c r="A40" s="53" t="s">
        <v>102</v>
      </c>
      <c r="B40" s="37" t="s">
        <v>59</v>
      </c>
      <c r="C40" s="71"/>
      <c r="D40" s="71"/>
      <c r="E40" s="54"/>
      <c r="F40" s="197">
        <v>0</v>
      </c>
      <c r="G40" s="197">
        <v>0</v>
      </c>
      <c r="H40" s="197">
        <v>0</v>
      </c>
      <c r="I40" s="197">
        <v>25313.55</v>
      </c>
      <c r="J40" s="197">
        <v>0</v>
      </c>
      <c r="K40" s="197">
        <v>0</v>
      </c>
      <c r="L40" s="197">
        <v>0</v>
      </c>
      <c r="M40" s="197">
        <v>0</v>
      </c>
      <c r="N40" s="197">
        <v>0</v>
      </c>
      <c r="O40" s="197">
        <v>0</v>
      </c>
      <c r="P40" s="197">
        <v>0</v>
      </c>
      <c r="Q40" s="227">
        <v>0</v>
      </c>
      <c r="R40" s="227">
        <v>0</v>
      </c>
      <c r="S40" s="227">
        <v>0</v>
      </c>
      <c r="T40" s="227">
        <v>0</v>
      </c>
      <c r="U40" s="227">
        <v>0</v>
      </c>
      <c r="V40" s="227">
        <v>0</v>
      </c>
      <c r="W40" s="227">
        <v>0</v>
      </c>
      <c r="X40" s="227">
        <v>0</v>
      </c>
      <c r="Y40" s="227">
        <v>0</v>
      </c>
      <c r="Z40" s="227">
        <v>0</v>
      </c>
      <c r="AA40" s="227">
        <v>0</v>
      </c>
      <c r="AB40" s="227">
        <v>0</v>
      </c>
      <c r="AC40" s="227">
        <v>0</v>
      </c>
      <c r="AD40" s="227">
        <v>0</v>
      </c>
      <c r="AE40" s="227">
        <v>0</v>
      </c>
      <c r="AF40" s="227">
        <v>0</v>
      </c>
      <c r="AG40" s="197">
        <v>0</v>
      </c>
      <c r="AH40" s="59"/>
      <c r="AI40" s="59"/>
      <c r="AJ40" s="59"/>
      <c r="AK40" s="59"/>
      <c r="AL40" s="59"/>
    </row>
    <row r="41" spans="1:38" s="19" customFormat="1" ht="54" customHeight="1" x14ac:dyDescent="0.25">
      <c r="A41" s="53" t="s">
        <v>103</v>
      </c>
      <c r="B41" s="17" t="s">
        <v>282</v>
      </c>
      <c r="C41" s="71" t="s">
        <v>214</v>
      </c>
      <c r="D41" s="71"/>
      <c r="E41" s="54" t="s">
        <v>283</v>
      </c>
      <c r="F41" s="197">
        <v>0</v>
      </c>
      <c r="G41" s="197">
        <v>0</v>
      </c>
      <c r="H41" s="197">
        <v>0</v>
      </c>
      <c r="I41" s="197">
        <v>0</v>
      </c>
      <c r="J41" s="197">
        <v>0</v>
      </c>
      <c r="K41" s="197">
        <v>0</v>
      </c>
      <c r="L41" s="197">
        <v>0</v>
      </c>
      <c r="M41" s="197">
        <v>0</v>
      </c>
      <c r="N41" s="197">
        <v>0</v>
      </c>
      <c r="O41" s="197">
        <v>0</v>
      </c>
      <c r="P41" s="197">
        <v>0</v>
      </c>
      <c r="Q41" s="227">
        <v>0</v>
      </c>
      <c r="R41" s="227">
        <v>0</v>
      </c>
      <c r="S41" s="227">
        <v>0</v>
      </c>
      <c r="T41" s="227">
        <v>0</v>
      </c>
      <c r="U41" s="227">
        <v>0</v>
      </c>
      <c r="V41" s="227">
        <v>0</v>
      </c>
      <c r="W41" s="227">
        <v>0</v>
      </c>
      <c r="X41" s="227">
        <v>0</v>
      </c>
      <c r="Y41" s="227">
        <v>0</v>
      </c>
      <c r="Z41" s="227">
        <v>0</v>
      </c>
      <c r="AA41" s="227">
        <v>0</v>
      </c>
      <c r="AB41" s="227">
        <v>0</v>
      </c>
      <c r="AC41" s="227">
        <v>0</v>
      </c>
      <c r="AD41" s="227">
        <v>0</v>
      </c>
      <c r="AE41" s="227">
        <v>0</v>
      </c>
      <c r="AF41" s="227">
        <v>0</v>
      </c>
      <c r="AG41" s="197">
        <v>0</v>
      </c>
      <c r="AH41" s="59"/>
      <c r="AI41" s="59"/>
      <c r="AJ41" s="59"/>
      <c r="AK41" s="59"/>
      <c r="AL41" s="59"/>
    </row>
    <row r="42" spans="1:38" s="19" customFormat="1" ht="21.75" customHeight="1" x14ac:dyDescent="0.25">
      <c r="A42" s="53" t="s">
        <v>105</v>
      </c>
      <c r="B42" s="37" t="s">
        <v>229</v>
      </c>
      <c r="C42" s="71"/>
      <c r="D42" s="71"/>
      <c r="E42" s="54"/>
      <c r="F42" s="197">
        <v>0</v>
      </c>
      <c r="G42" s="197">
        <v>0</v>
      </c>
      <c r="H42" s="197">
        <v>0</v>
      </c>
      <c r="I42" s="197">
        <v>26600</v>
      </c>
      <c r="J42" s="197">
        <v>0</v>
      </c>
      <c r="K42" s="197">
        <v>0</v>
      </c>
      <c r="L42" s="197">
        <v>0</v>
      </c>
      <c r="M42" s="197">
        <v>15000</v>
      </c>
      <c r="N42" s="197">
        <v>0</v>
      </c>
      <c r="O42" s="197">
        <v>0</v>
      </c>
      <c r="P42" s="197">
        <v>0</v>
      </c>
      <c r="Q42" s="227">
        <v>15000</v>
      </c>
      <c r="R42" s="227">
        <v>0</v>
      </c>
      <c r="S42" s="227">
        <v>0</v>
      </c>
      <c r="T42" s="227">
        <v>0</v>
      </c>
      <c r="U42" s="228">
        <v>15000</v>
      </c>
      <c r="V42" s="227">
        <v>0</v>
      </c>
      <c r="W42" s="227">
        <v>0</v>
      </c>
      <c r="X42" s="227">
        <v>0</v>
      </c>
      <c r="Y42" s="228">
        <v>15000</v>
      </c>
      <c r="Z42" s="227">
        <v>0</v>
      </c>
      <c r="AA42" s="227">
        <v>0</v>
      </c>
      <c r="AB42" s="227">
        <v>0</v>
      </c>
      <c r="AC42" s="228">
        <v>15000</v>
      </c>
      <c r="AD42" s="227">
        <v>0</v>
      </c>
      <c r="AE42" s="227">
        <v>0</v>
      </c>
      <c r="AF42" s="227">
        <v>0</v>
      </c>
      <c r="AG42" s="174">
        <v>15000</v>
      </c>
      <c r="AH42" s="59"/>
      <c r="AI42" s="59"/>
      <c r="AJ42" s="59"/>
      <c r="AK42" s="59"/>
      <c r="AL42" s="59"/>
    </row>
    <row r="43" spans="1:38" s="19" customFormat="1" ht="27" customHeight="1" x14ac:dyDescent="0.25">
      <c r="A43" s="56" t="s">
        <v>240</v>
      </c>
      <c r="B43" s="36" t="s">
        <v>284</v>
      </c>
      <c r="C43" s="213"/>
      <c r="D43" s="54"/>
      <c r="E43" s="54">
        <v>2020</v>
      </c>
      <c r="F43" s="198">
        <v>0</v>
      </c>
      <c r="G43" s="188">
        <v>0</v>
      </c>
      <c r="H43" s="188">
        <v>0</v>
      </c>
      <c r="I43" s="198">
        <v>0</v>
      </c>
      <c r="J43" s="198">
        <v>0</v>
      </c>
      <c r="K43" s="198">
        <v>0</v>
      </c>
      <c r="L43" s="198">
        <v>0</v>
      </c>
      <c r="M43" s="198">
        <v>0</v>
      </c>
      <c r="N43" s="198">
        <v>0</v>
      </c>
      <c r="O43" s="198">
        <v>0</v>
      </c>
      <c r="P43" s="198">
        <v>0</v>
      </c>
      <c r="Q43" s="229">
        <v>0</v>
      </c>
      <c r="R43" s="229">
        <v>0</v>
      </c>
      <c r="S43" s="229">
        <v>0</v>
      </c>
      <c r="T43" s="229">
        <v>0</v>
      </c>
      <c r="U43" s="229">
        <v>0</v>
      </c>
      <c r="V43" s="229">
        <v>0</v>
      </c>
      <c r="W43" s="229">
        <v>0</v>
      </c>
      <c r="X43" s="229">
        <v>0</v>
      </c>
      <c r="Y43" s="229">
        <v>0</v>
      </c>
      <c r="Z43" s="229">
        <v>0</v>
      </c>
      <c r="AA43" s="229">
        <v>0</v>
      </c>
      <c r="AB43" s="229">
        <v>0</v>
      </c>
      <c r="AC43" s="229">
        <v>0</v>
      </c>
      <c r="AD43" s="229">
        <v>0</v>
      </c>
      <c r="AE43" s="229">
        <v>0</v>
      </c>
      <c r="AF43" s="229">
        <v>0</v>
      </c>
      <c r="AG43" s="198">
        <v>0</v>
      </c>
      <c r="AH43" s="59"/>
      <c r="AI43" s="59"/>
      <c r="AJ43" s="59"/>
      <c r="AK43" s="59"/>
      <c r="AL43" s="59"/>
    </row>
    <row r="44" spans="1:38" s="19" customFormat="1" ht="27" customHeight="1" x14ac:dyDescent="0.25">
      <c r="A44" s="56" t="s">
        <v>328</v>
      </c>
      <c r="B44" s="124" t="s">
        <v>59</v>
      </c>
      <c r="C44" s="213"/>
      <c r="D44" s="54"/>
      <c r="E44" s="54"/>
      <c r="F44" s="198">
        <v>0</v>
      </c>
      <c r="G44" s="188">
        <v>0</v>
      </c>
      <c r="H44" s="188">
        <v>0</v>
      </c>
      <c r="I44" s="198">
        <v>0</v>
      </c>
      <c r="J44" s="198">
        <v>0</v>
      </c>
      <c r="K44" s="198">
        <v>0</v>
      </c>
      <c r="L44" s="198">
        <v>0</v>
      </c>
      <c r="M44" s="198">
        <v>100000</v>
      </c>
      <c r="N44" s="198">
        <v>0</v>
      </c>
      <c r="O44" s="198">
        <v>0</v>
      </c>
      <c r="P44" s="198">
        <v>0</v>
      </c>
      <c r="Q44" s="229">
        <v>0</v>
      </c>
      <c r="R44" s="229">
        <v>0</v>
      </c>
      <c r="S44" s="229">
        <v>0</v>
      </c>
      <c r="T44" s="229">
        <v>0</v>
      </c>
      <c r="U44" s="229">
        <v>0</v>
      </c>
      <c r="V44" s="229">
        <v>0</v>
      </c>
      <c r="W44" s="229">
        <v>0</v>
      </c>
      <c r="X44" s="229">
        <v>0</v>
      </c>
      <c r="Y44" s="229">
        <v>0</v>
      </c>
      <c r="Z44" s="229">
        <v>0</v>
      </c>
      <c r="AA44" s="229">
        <v>0</v>
      </c>
      <c r="AB44" s="229">
        <v>0</v>
      </c>
      <c r="AC44" s="229">
        <v>0</v>
      </c>
      <c r="AD44" s="229">
        <v>0</v>
      </c>
      <c r="AE44" s="229">
        <v>0</v>
      </c>
      <c r="AF44" s="229">
        <v>0</v>
      </c>
      <c r="AG44" s="198">
        <v>0</v>
      </c>
      <c r="AH44" s="59"/>
      <c r="AI44" s="59"/>
      <c r="AJ44" s="59"/>
      <c r="AK44" s="59"/>
      <c r="AL44" s="59"/>
    </row>
    <row r="45" spans="1:38" s="19" customFormat="1" ht="63" x14ac:dyDescent="0.25">
      <c r="A45" s="56" t="s">
        <v>46</v>
      </c>
      <c r="B45" s="230" t="s">
        <v>285</v>
      </c>
      <c r="C45" s="231"/>
      <c r="D45" s="232"/>
      <c r="E45" s="232"/>
      <c r="F45" s="233">
        <f>F47+F49</f>
        <v>0</v>
      </c>
      <c r="G45" s="233">
        <f t="shared" ref="G45:P45" si="2">G47+G49</f>
        <v>0</v>
      </c>
      <c r="H45" s="233">
        <f t="shared" si="2"/>
        <v>0</v>
      </c>
      <c r="I45" s="233">
        <f>I47+I154+I164+I168</f>
        <v>143969.67000000001</v>
      </c>
      <c r="J45" s="233">
        <f t="shared" si="2"/>
        <v>0</v>
      </c>
      <c r="K45" s="233">
        <f t="shared" si="2"/>
        <v>0</v>
      </c>
      <c r="L45" s="233">
        <f t="shared" si="2"/>
        <v>0</v>
      </c>
      <c r="M45" s="233">
        <f>M47+M49+M51</f>
        <v>59200</v>
      </c>
      <c r="N45" s="233">
        <f t="shared" si="2"/>
        <v>0</v>
      </c>
      <c r="O45" s="233">
        <f t="shared" si="2"/>
        <v>0</v>
      </c>
      <c r="P45" s="233">
        <f t="shared" si="2"/>
        <v>0</v>
      </c>
      <c r="Q45" s="234">
        <f>Q51+Q53+Q156</f>
        <v>55060</v>
      </c>
      <c r="R45" s="229">
        <v>0</v>
      </c>
      <c r="S45" s="229">
        <v>0</v>
      </c>
      <c r="T45" s="229">
        <v>0</v>
      </c>
      <c r="U45" s="235">
        <f>U53+U164+U168</f>
        <v>307200</v>
      </c>
      <c r="V45" s="229">
        <v>0</v>
      </c>
      <c r="W45" s="229">
        <v>0</v>
      </c>
      <c r="X45" s="229">
        <v>0</v>
      </c>
      <c r="Y45" s="235">
        <f>Y55+Y57+Y158+Y160</f>
        <v>182984.19</v>
      </c>
      <c r="Z45" s="229">
        <v>0</v>
      </c>
      <c r="AA45" s="229">
        <v>0</v>
      </c>
      <c r="AB45" s="229">
        <v>0</v>
      </c>
      <c r="AC45" s="235">
        <f>AC55+AC59+AC158+AC160+AC162+AC166+AC170+AC172+AC174+AC176+AC178+AC180+AC182+AC184</f>
        <v>510427</v>
      </c>
      <c r="AD45" s="229">
        <v>0</v>
      </c>
      <c r="AE45" s="229">
        <v>0</v>
      </c>
      <c r="AF45" s="229">
        <v>0</v>
      </c>
      <c r="AG45" s="194">
        <f>AG61+AG63+AG65+AG156+AG162+AG166+AG170+AG172+AG174+AG176+AG178+AG180+AG182+AG184</f>
        <v>864457.11</v>
      </c>
      <c r="AH45" s="59"/>
      <c r="AI45" s="59"/>
      <c r="AJ45" s="59"/>
      <c r="AK45" s="59"/>
      <c r="AL45" s="59"/>
    </row>
    <row r="46" spans="1:38" s="19" customFormat="1" ht="31.5" x14ac:dyDescent="0.25">
      <c r="A46" s="56" t="s">
        <v>329</v>
      </c>
      <c r="B46" s="36" t="s">
        <v>222</v>
      </c>
      <c r="C46" s="213" t="s">
        <v>223</v>
      </c>
      <c r="D46" s="54">
        <v>11</v>
      </c>
      <c r="E46" s="54" t="s">
        <v>318</v>
      </c>
      <c r="F46" s="198">
        <v>0</v>
      </c>
      <c r="G46" s="188">
        <v>0</v>
      </c>
      <c r="H46" s="188">
        <v>0</v>
      </c>
      <c r="I46" s="198">
        <v>0</v>
      </c>
      <c r="J46" s="198">
        <v>0</v>
      </c>
      <c r="K46" s="198">
        <v>0</v>
      </c>
      <c r="L46" s="198">
        <v>0</v>
      </c>
      <c r="M46" s="198">
        <v>0</v>
      </c>
      <c r="N46" s="198">
        <v>0</v>
      </c>
      <c r="O46" s="198">
        <v>0</v>
      </c>
      <c r="P46" s="198">
        <v>0</v>
      </c>
      <c r="Q46" s="229">
        <v>0</v>
      </c>
      <c r="R46" s="229">
        <v>0</v>
      </c>
      <c r="S46" s="229">
        <v>0</v>
      </c>
      <c r="T46" s="229">
        <v>0</v>
      </c>
      <c r="U46" s="229">
        <v>0</v>
      </c>
      <c r="V46" s="229">
        <v>0</v>
      </c>
      <c r="W46" s="229">
        <v>0</v>
      </c>
      <c r="X46" s="229">
        <v>0</v>
      </c>
      <c r="Y46" s="229">
        <v>0</v>
      </c>
      <c r="Z46" s="229">
        <v>0</v>
      </c>
      <c r="AA46" s="229">
        <v>0</v>
      </c>
      <c r="AB46" s="229">
        <v>0</v>
      </c>
      <c r="AC46" s="229">
        <v>0</v>
      </c>
      <c r="AD46" s="229">
        <v>0</v>
      </c>
      <c r="AE46" s="229">
        <v>0</v>
      </c>
      <c r="AF46" s="229">
        <v>0</v>
      </c>
      <c r="AG46" s="198">
        <v>0</v>
      </c>
      <c r="AH46" s="59"/>
      <c r="AI46" s="59"/>
      <c r="AJ46" s="59"/>
      <c r="AK46" s="59"/>
      <c r="AL46" s="59"/>
    </row>
    <row r="47" spans="1:38" s="19" customFormat="1" x14ac:dyDescent="0.25">
      <c r="A47" s="56" t="s">
        <v>330</v>
      </c>
      <c r="B47" s="124" t="s">
        <v>59</v>
      </c>
      <c r="C47" s="213"/>
      <c r="D47" s="54"/>
      <c r="E47" s="54"/>
      <c r="F47" s="198">
        <v>0</v>
      </c>
      <c r="G47" s="188">
        <v>0</v>
      </c>
      <c r="H47" s="188">
        <v>0</v>
      </c>
      <c r="I47" s="198">
        <v>15000</v>
      </c>
      <c r="J47" s="198">
        <v>0</v>
      </c>
      <c r="K47" s="198">
        <v>0</v>
      </c>
      <c r="L47" s="198">
        <v>0</v>
      </c>
      <c r="M47" s="198">
        <v>25000</v>
      </c>
      <c r="N47" s="198">
        <v>0</v>
      </c>
      <c r="O47" s="198">
        <v>0</v>
      </c>
      <c r="P47" s="198">
        <v>0</v>
      </c>
      <c r="Q47" s="229">
        <v>0</v>
      </c>
      <c r="R47" s="229">
        <v>0</v>
      </c>
      <c r="S47" s="229">
        <v>0</v>
      </c>
      <c r="T47" s="229">
        <v>0</v>
      </c>
      <c r="U47" s="229">
        <v>0</v>
      </c>
      <c r="V47" s="229">
        <v>0</v>
      </c>
      <c r="W47" s="229">
        <v>0</v>
      </c>
      <c r="X47" s="229">
        <v>0</v>
      </c>
      <c r="Y47" s="229">
        <v>0</v>
      </c>
      <c r="Z47" s="229">
        <v>0</v>
      </c>
      <c r="AA47" s="229">
        <v>0</v>
      </c>
      <c r="AB47" s="229">
        <v>0</v>
      </c>
      <c r="AC47" s="229">
        <v>0</v>
      </c>
      <c r="AD47" s="229">
        <v>0</v>
      </c>
      <c r="AE47" s="229">
        <v>0</v>
      </c>
      <c r="AF47" s="229">
        <v>0</v>
      </c>
      <c r="AG47" s="198">
        <v>0</v>
      </c>
      <c r="AH47" s="59"/>
      <c r="AI47" s="59"/>
      <c r="AJ47" s="59"/>
      <c r="AK47" s="59"/>
      <c r="AL47" s="59"/>
    </row>
    <row r="48" spans="1:38" s="19" customFormat="1" ht="55.5" customHeight="1" x14ac:dyDescent="0.25">
      <c r="A48" s="56" t="s">
        <v>144</v>
      </c>
      <c r="B48" s="124" t="s">
        <v>310</v>
      </c>
      <c r="C48" s="213" t="s">
        <v>72</v>
      </c>
      <c r="D48" s="54">
        <v>20</v>
      </c>
      <c r="E48" s="54">
        <v>2020</v>
      </c>
      <c r="F48" s="40">
        <v>0</v>
      </c>
      <c r="G48" s="188">
        <v>0</v>
      </c>
      <c r="H48" s="188">
        <v>0</v>
      </c>
      <c r="I48" s="40">
        <v>0</v>
      </c>
      <c r="J48" s="40">
        <v>0</v>
      </c>
      <c r="K48" s="40">
        <v>0</v>
      </c>
      <c r="L48" s="198">
        <v>0</v>
      </c>
      <c r="M48" s="40">
        <v>0</v>
      </c>
      <c r="N48" s="40">
        <v>0</v>
      </c>
      <c r="O48" s="40">
        <v>0</v>
      </c>
      <c r="P48" s="40">
        <v>0</v>
      </c>
      <c r="Q48" s="236">
        <v>0</v>
      </c>
      <c r="R48" s="236">
        <v>0</v>
      </c>
      <c r="S48" s="236">
        <v>0</v>
      </c>
      <c r="T48" s="236">
        <v>0</v>
      </c>
      <c r="U48" s="236">
        <v>0</v>
      </c>
      <c r="V48" s="236">
        <v>0</v>
      </c>
      <c r="W48" s="236">
        <v>0</v>
      </c>
      <c r="X48" s="236">
        <v>0</v>
      </c>
      <c r="Y48" s="236">
        <v>0</v>
      </c>
      <c r="Z48" s="236">
        <v>0</v>
      </c>
      <c r="AA48" s="236">
        <v>0</v>
      </c>
      <c r="AB48" s="236">
        <v>0</v>
      </c>
      <c r="AC48" s="236">
        <v>0</v>
      </c>
      <c r="AD48" s="236">
        <v>0</v>
      </c>
      <c r="AE48" s="236">
        <v>0</v>
      </c>
      <c r="AF48" s="236">
        <v>0</v>
      </c>
      <c r="AG48" s="40">
        <v>0</v>
      </c>
      <c r="AH48" s="59"/>
      <c r="AI48" s="59"/>
      <c r="AJ48" s="59"/>
      <c r="AK48" s="59"/>
      <c r="AL48" s="59"/>
    </row>
    <row r="49" spans="1:38" s="19" customFormat="1" x14ac:dyDescent="0.25">
      <c r="A49" s="56" t="s">
        <v>145</v>
      </c>
      <c r="B49" s="124" t="s">
        <v>59</v>
      </c>
      <c r="C49" s="213"/>
      <c r="D49" s="54"/>
      <c r="E49" s="54"/>
      <c r="F49" s="198">
        <v>0</v>
      </c>
      <c r="G49" s="188">
        <v>0</v>
      </c>
      <c r="H49" s="188">
        <v>0</v>
      </c>
      <c r="I49" s="198">
        <v>0</v>
      </c>
      <c r="J49" s="198"/>
      <c r="K49" s="198">
        <v>0</v>
      </c>
      <c r="L49" s="198">
        <v>0</v>
      </c>
      <c r="M49" s="198">
        <v>30000</v>
      </c>
      <c r="N49" s="198">
        <v>0</v>
      </c>
      <c r="O49" s="198">
        <v>0</v>
      </c>
      <c r="P49" s="198">
        <v>0</v>
      </c>
      <c r="Q49" s="229">
        <v>0</v>
      </c>
      <c r="R49" s="229">
        <v>0</v>
      </c>
      <c r="S49" s="229">
        <v>0</v>
      </c>
      <c r="T49" s="229">
        <v>0</v>
      </c>
      <c r="U49" s="229">
        <v>0</v>
      </c>
      <c r="V49" s="229">
        <v>0</v>
      </c>
      <c r="W49" s="229">
        <v>0</v>
      </c>
      <c r="X49" s="229">
        <v>0</v>
      </c>
      <c r="Y49" s="229">
        <v>0</v>
      </c>
      <c r="Z49" s="229">
        <v>0</v>
      </c>
      <c r="AA49" s="229">
        <v>0</v>
      </c>
      <c r="AB49" s="229">
        <v>0</v>
      </c>
      <c r="AC49" s="229">
        <v>0</v>
      </c>
      <c r="AD49" s="229">
        <v>0</v>
      </c>
      <c r="AE49" s="229">
        <v>0</v>
      </c>
      <c r="AF49" s="229">
        <v>0</v>
      </c>
      <c r="AG49" s="198">
        <v>0</v>
      </c>
      <c r="AH49" s="59"/>
      <c r="AI49" s="59"/>
      <c r="AJ49" s="59"/>
      <c r="AK49" s="59"/>
      <c r="AL49" s="59"/>
    </row>
    <row r="50" spans="1:38" s="19" customFormat="1" ht="31.5" x14ac:dyDescent="0.25">
      <c r="A50" s="56" t="s">
        <v>107</v>
      </c>
      <c r="B50" s="124" t="s">
        <v>311</v>
      </c>
      <c r="C50" s="213" t="s">
        <v>72</v>
      </c>
      <c r="D50" s="54"/>
      <c r="E50" s="54" t="s">
        <v>319</v>
      </c>
      <c r="F50" s="198">
        <v>0</v>
      </c>
      <c r="G50" s="198">
        <v>0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0</v>
      </c>
      <c r="N50" s="198">
        <v>0</v>
      </c>
      <c r="O50" s="198">
        <v>0</v>
      </c>
      <c r="P50" s="198">
        <v>0</v>
      </c>
      <c r="Q50" s="229">
        <v>0</v>
      </c>
      <c r="R50" s="229">
        <v>0</v>
      </c>
      <c r="S50" s="229">
        <v>0</v>
      </c>
      <c r="T50" s="229">
        <v>0</v>
      </c>
      <c r="U50" s="229">
        <v>0</v>
      </c>
      <c r="V50" s="229">
        <v>0</v>
      </c>
      <c r="W50" s="229">
        <v>0</v>
      </c>
      <c r="X50" s="229">
        <v>0</v>
      </c>
      <c r="Y50" s="229">
        <v>0</v>
      </c>
      <c r="Z50" s="229">
        <v>0</v>
      </c>
      <c r="AA50" s="229">
        <v>0</v>
      </c>
      <c r="AB50" s="229">
        <v>0</v>
      </c>
      <c r="AC50" s="229">
        <v>0</v>
      </c>
      <c r="AD50" s="229">
        <v>0</v>
      </c>
      <c r="AE50" s="229">
        <v>0</v>
      </c>
      <c r="AF50" s="229">
        <v>0</v>
      </c>
      <c r="AG50" s="198">
        <v>0</v>
      </c>
      <c r="AH50" s="59"/>
      <c r="AI50" s="59"/>
      <c r="AJ50" s="59"/>
      <c r="AK50" s="59"/>
      <c r="AL50" s="59"/>
    </row>
    <row r="51" spans="1:38" s="19" customFormat="1" x14ac:dyDescent="0.25">
      <c r="A51" s="56" t="s">
        <v>331</v>
      </c>
      <c r="B51" s="124" t="s">
        <v>59</v>
      </c>
      <c r="C51" s="213"/>
      <c r="D51" s="54"/>
      <c r="E51" s="54"/>
      <c r="F51" s="198">
        <v>0</v>
      </c>
      <c r="G51" s="198">
        <v>0</v>
      </c>
      <c r="H51" s="198">
        <v>0</v>
      </c>
      <c r="I51" s="198">
        <v>0</v>
      </c>
      <c r="J51" s="198">
        <v>0</v>
      </c>
      <c r="K51" s="198">
        <v>0</v>
      </c>
      <c r="L51" s="198">
        <v>0</v>
      </c>
      <c r="M51" s="198">
        <v>4200</v>
      </c>
      <c r="N51" s="198">
        <v>0</v>
      </c>
      <c r="O51" s="198">
        <v>0</v>
      </c>
      <c r="P51" s="198">
        <v>0</v>
      </c>
      <c r="Q51" s="229">
        <v>37000</v>
      </c>
      <c r="R51" s="229">
        <v>0</v>
      </c>
      <c r="S51" s="229">
        <v>0</v>
      </c>
      <c r="T51" s="229">
        <v>0</v>
      </c>
      <c r="U51" s="229">
        <v>0</v>
      </c>
      <c r="V51" s="229">
        <v>0</v>
      </c>
      <c r="W51" s="229">
        <v>0</v>
      </c>
      <c r="X51" s="229">
        <v>0</v>
      </c>
      <c r="Y51" s="229">
        <v>0</v>
      </c>
      <c r="Z51" s="229">
        <v>0</v>
      </c>
      <c r="AA51" s="229">
        <v>0</v>
      </c>
      <c r="AB51" s="229">
        <v>0</v>
      </c>
      <c r="AC51" s="229">
        <v>0</v>
      </c>
      <c r="AD51" s="229">
        <v>0</v>
      </c>
      <c r="AE51" s="229">
        <v>0</v>
      </c>
      <c r="AF51" s="229">
        <v>0</v>
      </c>
      <c r="AG51" s="198">
        <v>0</v>
      </c>
      <c r="AH51" s="59"/>
      <c r="AI51" s="59"/>
      <c r="AJ51" s="59"/>
      <c r="AK51" s="59"/>
      <c r="AL51" s="59"/>
    </row>
    <row r="52" spans="1:38" s="19" customFormat="1" x14ac:dyDescent="0.25">
      <c r="A52" s="56" t="s">
        <v>109</v>
      </c>
      <c r="B52" s="124" t="s">
        <v>286</v>
      </c>
      <c r="C52" s="54" t="s">
        <v>72</v>
      </c>
      <c r="D52" s="54">
        <v>7000</v>
      </c>
      <c r="E52" s="54"/>
      <c r="F52" s="198">
        <v>0</v>
      </c>
      <c r="G52" s="198">
        <v>0</v>
      </c>
      <c r="H52" s="198">
        <v>0</v>
      </c>
      <c r="I52" s="198">
        <v>0</v>
      </c>
      <c r="J52" s="198">
        <v>0</v>
      </c>
      <c r="K52" s="198">
        <v>0</v>
      </c>
      <c r="L52" s="198">
        <v>0</v>
      </c>
      <c r="M52" s="198">
        <v>0</v>
      </c>
      <c r="N52" s="198">
        <v>0</v>
      </c>
      <c r="O52" s="198">
        <v>0</v>
      </c>
      <c r="P52" s="198">
        <v>0</v>
      </c>
      <c r="Q52" s="229">
        <v>0</v>
      </c>
      <c r="R52" s="229">
        <v>0</v>
      </c>
      <c r="S52" s="229">
        <v>0</v>
      </c>
      <c r="T52" s="229">
        <v>0</v>
      </c>
      <c r="U52" s="229">
        <v>0</v>
      </c>
      <c r="V52" s="229">
        <v>0</v>
      </c>
      <c r="W52" s="229">
        <v>0</v>
      </c>
      <c r="X52" s="229">
        <v>0</v>
      </c>
      <c r="Y52" s="229">
        <v>0</v>
      </c>
      <c r="Z52" s="229">
        <v>0</v>
      </c>
      <c r="AA52" s="229">
        <v>0</v>
      </c>
      <c r="AB52" s="229">
        <v>0</v>
      </c>
      <c r="AC52" s="229">
        <v>0</v>
      </c>
      <c r="AD52" s="229">
        <v>0</v>
      </c>
      <c r="AE52" s="229">
        <v>0</v>
      </c>
      <c r="AF52" s="229">
        <v>0</v>
      </c>
      <c r="AG52" s="198">
        <v>0</v>
      </c>
      <c r="AH52" s="59"/>
      <c r="AI52" s="59"/>
      <c r="AJ52" s="59"/>
      <c r="AK52" s="59"/>
      <c r="AL52" s="59"/>
    </row>
    <row r="53" spans="1:38" s="19" customFormat="1" ht="21.75" customHeight="1" x14ac:dyDescent="0.25">
      <c r="A53" s="53" t="s">
        <v>155</v>
      </c>
      <c r="B53" s="53" t="s">
        <v>59</v>
      </c>
      <c r="C53" s="53"/>
      <c r="D53" s="53"/>
      <c r="E53" s="53"/>
      <c r="F53" s="174">
        <v>0</v>
      </c>
      <c r="G53" s="174">
        <v>0</v>
      </c>
      <c r="H53" s="174">
        <v>0</v>
      </c>
      <c r="I53" s="174">
        <v>0</v>
      </c>
      <c r="J53" s="174">
        <v>0</v>
      </c>
      <c r="K53" s="174">
        <v>0</v>
      </c>
      <c r="L53" s="174">
        <v>0</v>
      </c>
      <c r="M53" s="174">
        <v>0</v>
      </c>
      <c r="N53" s="174">
        <v>0</v>
      </c>
      <c r="O53" s="174">
        <v>0</v>
      </c>
      <c r="P53" s="174">
        <v>0</v>
      </c>
      <c r="Q53" s="222">
        <v>12060</v>
      </c>
      <c r="R53" s="229">
        <v>0</v>
      </c>
      <c r="S53" s="229">
        <v>0</v>
      </c>
      <c r="T53" s="229">
        <v>0</v>
      </c>
      <c r="U53" s="174">
        <v>150200</v>
      </c>
      <c r="V53" s="229">
        <v>0</v>
      </c>
      <c r="W53" s="229">
        <v>0</v>
      </c>
      <c r="X53" s="229">
        <v>0</v>
      </c>
      <c r="Y53" s="229">
        <v>0</v>
      </c>
      <c r="Z53" s="229">
        <v>0</v>
      </c>
      <c r="AA53" s="229">
        <v>0</v>
      </c>
      <c r="AB53" s="229">
        <v>0</v>
      </c>
      <c r="AC53" s="229">
        <v>0</v>
      </c>
      <c r="AD53" s="229">
        <v>0</v>
      </c>
      <c r="AE53" s="229">
        <v>0</v>
      </c>
      <c r="AF53" s="229">
        <v>0</v>
      </c>
      <c r="AG53" s="198">
        <v>0</v>
      </c>
      <c r="AH53" s="59"/>
      <c r="AI53" s="59"/>
      <c r="AJ53" s="59"/>
      <c r="AK53" s="59"/>
      <c r="AL53" s="59"/>
    </row>
    <row r="54" spans="1:38" s="19" customFormat="1" ht="32.25" customHeight="1" x14ac:dyDescent="0.25">
      <c r="A54" s="53" t="s">
        <v>111</v>
      </c>
      <c r="B54" s="37" t="s">
        <v>347</v>
      </c>
      <c r="C54" s="71" t="s">
        <v>348</v>
      </c>
      <c r="D54" s="71">
        <v>524.6</v>
      </c>
      <c r="E54" s="53" t="s">
        <v>342</v>
      </c>
      <c r="F54" s="174">
        <v>0</v>
      </c>
      <c r="G54" s="174">
        <v>0</v>
      </c>
      <c r="H54" s="174">
        <v>0</v>
      </c>
      <c r="I54" s="174">
        <v>0</v>
      </c>
      <c r="J54" s="174">
        <v>0</v>
      </c>
      <c r="K54" s="174">
        <v>0</v>
      </c>
      <c r="L54" s="174">
        <v>0</v>
      </c>
      <c r="M54" s="174">
        <v>0</v>
      </c>
      <c r="N54" s="174">
        <v>0</v>
      </c>
      <c r="O54" s="174">
        <v>0</v>
      </c>
      <c r="P54" s="174">
        <v>0</v>
      </c>
      <c r="Q54" s="174">
        <v>0</v>
      </c>
      <c r="R54" s="174">
        <v>0</v>
      </c>
      <c r="S54" s="174">
        <v>0</v>
      </c>
      <c r="T54" s="174">
        <v>0</v>
      </c>
      <c r="U54" s="174">
        <v>0</v>
      </c>
      <c r="V54" s="174">
        <v>0</v>
      </c>
      <c r="W54" s="174">
        <v>0</v>
      </c>
      <c r="X54" s="174">
        <v>0</v>
      </c>
      <c r="Y54" s="174">
        <v>0</v>
      </c>
      <c r="Z54" s="174">
        <v>0</v>
      </c>
      <c r="AA54" s="174">
        <v>0</v>
      </c>
      <c r="AB54" s="174">
        <v>0</v>
      </c>
      <c r="AC54" s="174">
        <v>0</v>
      </c>
      <c r="AD54" s="174">
        <v>0</v>
      </c>
      <c r="AE54" s="174">
        <v>0</v>
      </c>
      <c r="AF54" s="174">
        <v>0</v>
      </c>
      <c r="AG54" s="174">
        <v>0</v>
      </c>
      <c r="AH54" s="59"/>
      <c r="AI54" s="59"/>
      <c r="AJ54" s="59"/>
      <c r="AK54" s="59"/>
      <c r="AL54" s="59"/>
    </row>
    <row r="55" spans="1:38" s="19" customFormat="1" ht="21.75" customHeight="1" x14ac:dyDescent="0.25">
      <c r="A55" s="53" t="s">
        <v>332</v>
      </c>
      <c r="B55" s="53" t="s">
        <v>59</v>
      </c>
      <c r="C55" s="53"/>
      <c r="D55" s="53"/>
      <c r="E55" s="53"/>
      <c r="F55" s="174">
        <v>0</v>
      </c>
      <c r="G55" s="174">
        <v>0</v>
      </c>
      <c r="H55" s="174">
        <v>0</v>
      </c>
      <c r="I55" s="174">
        <v>0</v>
      </c>
      <c r="J55" s="174">
        <v>0</v>
      </c>
      <c r="K55" s="174">
        <v>0</v>
      </c>
      <c r="L55" s="174">
        <v>0</v>
      </c>
      <c r="M55" s="174">
        <v>0</v>
      </c>
      <c r="N55" s="174">
        <v>0</v>
      </c>
      <c r="O55" s="174">
        <v>0</v>
      </c>
      <c r="P55" s="174">
        <v>0</v>
      </c>
      <c r="Q55" s="174">
        <v>0</v>
      </c>
      <c r="R55" s="174">
        <v>0</v>
      </c>
      <c r="S55" s="174">
        <v>0</v>
      </c>
      <c r="T55" s="174">
        <v>0</v>
      </c>
      <c r="U55" s="174">
        <v>0</v>
      </c>
      <c r="V55" s="174">
        <v>0</v>
      </c>
      <c r="W55" s="174">
        <v>0</v>
      </c>
      <c r="X55" s="174">
        <v>0</v>
      </c>
      <c r="Y55" s="174">
        <v>2984.19</v>
      </c>
      <c r="Z55" s="174">
        <v>0</v>
      </c>
      <c r="AA55" s="174">
        <v>0</v>
      </c>
      <c r="AB55" s="174">
        <v>0</v>
      </c>
      <c r="AC55" s="174">
        <v>180000</v>
      </c>
      <c r="AD55" s="174">
        <v>0</v>
      </c>
      <c r="AE55" s="174">
        <v>0</v>
      </c>
      <c r="AF55" s="174">
        <v>0</v>
      </c>
      <c r="AG55" s="174">
        <v>0</v>
      </c>
      <c r="AH55" s="59"/>
      <c r="AI55" s="59"/>
      <c r="AJ55" s="59"/>
      <c r="AK55" s="59"/>
      <c r="AL55" s="59"/>
    </row>
    <row r="56" spans="1:38" s="19" customFormat="1" ht="21.75" customHeight="1" x14ac:dyDescent="0.25">
      <c r="A56" s="53" t="s">
        <v>161</v>
      </c>
      <c r="B56" s="53" t="s">
        <v>349</v>
      </c>
      <c r="C56" s="71" t="s">
        <v>72</v>
      </c>
      <c r="D56" s="71">
        <v>7000</v>
      </c>
      <c r="E56" s="53" t="s">
        <v>342</v>
      </c>
      <c r="F56" s="174">
        <v>0</v>
      </c>
      <c r="G56" s="174">
        <v>0</v>
      </c>
      <c r="H56" s="174">
        <v>0</v>
      </c>
      <c r="I56" s="174">
        <v>0</v>
      </c>
      <c r="J56" s="174">
        <v>0</v>
      </c>
      <c r="K56" s="174">
        <v>0</v>
      </c>
      <c r="L56" s="174">
        <v>0</v>
      </c>
      <c r="M56" s="174">
        <v>0</v>
      </c>
      <c r="N56" s="174">
        <v>0</v>
      </c>
      <c r="O56" s="174">
        <v>0</v>
      </c>
      <c r="P56" s="174">
        <v>0</v>
      </c>
      <c r="Q56" s="174">
        <v>0</v>
      </c>
      <c r="R56" s="174">
        <v>0</v>
      </c>
      <c r="S56" s="174">
        <v>0</v>
      </c>
      <c r="T56" s="174">
        <v>0</v>
      </c>
      <c r="U56" s="174">
        <v>0</v>
      </c>
      <c r="V56" s="174">
        <v>0</v>
      </c>
      <c r="W56" s="174">
        <v>0</v>
      </c>
      <c r="X56" s="174">
        <v>0</v>
      </c>
      <c r="Y56" s="174">
        <v>0</v>
      </c>
      <c r="Z56" s="174">
        <v>0</v>
      </c>
      <c r="AA56" s="174">
        <v>0</v>
      </c>
      <c r="AB56" s="174">
        <v>0</v>
      </c>
      <c r="AC56" s="174">
        <v>0</v>
      </c>
      <c r="AD56" s="174">
        <v>0</v>
      </c>
      <c r="AE56" s="174">
        <v>0</v>
      </c>
      <c r="AF56" s="174">
        <v>0</v>
      </c>
      <c r="AG56" s="174">
        <v>0</v>
      </c>
      <c r="AH56" s="59"/>
      <c r="AI56" s="59"/>
      <c r="AJ56" s="59"/>
      <c r="AK56" s="59"/>
      <c r="AL56" s="59"/>
    </row>
    <row r="57" spans="1:38" s="19" customFormat="1" ht="21.75" customHeight="1" x14ac:dyDescent="0.25">
      <c r="A57" s="53" t="s">
        <v>333</v>
      </c>
      <c r="B57" s="53" t="s">
        <v>59</v>
      </c>
      <c r="C57" s="53"/>
      <c r="D57" s="53"/>
      <c r="E57" s="53"/>
      <c r="F57" s="174">
        <v>0</v>
      </c>
      <c r="G57" s="174">
        <v>0</v>
      </c>
      <c r="H57" s="174">
        <v>0</v>
      </c>
      <c r="I57" s="174">
        <v>0</v>
      </c>
      <c r="J57" s="174">
        <v>0</v>
      </c>
      <c r="K57" s="174">
        <v>0</v>
      </c>
      <c r="L57" s="174">
        <v>0</v>
      </c>
      <c r="M57" s="174">
        <v>0</v>
      </c>
      <c r="N57" s="174">
        <v>0</v>
      </c>
      <c r="O57" s="174">
        <v>0</v>
      </c>
      <c r="P57" s="174">
        <v>0</v>
      </c>
      <c r="Q57" s="174">
        <v>0</v>
      </c>
      <c r="R57" s="174">
        <v>0</v>
      </c>
      <c r="S57" s="174">
        <v>0</v>
      </c>
      <c r="T57" s="174">
        <v>0</v>
      </c>
      <c r="U57" s="174">
        <v>0</v>
      </c>
      <c r="V57" s="174">
        <v>0</v>
      </c>
      <c r="W57" s="174">
        <v>0</v>
      </c>
      <c r="X57" s="174">
        <v>0</v>
      </c>
      <c r="Y57" s="174">
        <v>15000</v>
      </c>
      <c r="Z57" s="174">
        <v>0</v>
      </c>
      <c r="AA57" s="174">
        <v>0</v>
      </c>
      <c r="AB57" s="174">
        <v>0</v>
      </c>
      <c r="AC57" s="174">
        <v>0</v>
      </c>
      <c r="AD57" s="174">
        <v>0</v>
      </c>
      <c r="AE57" s="174">
        <v>0</v>
      </c>
      <c r="AF57" s="174">
        <v>0</v>
      </c>
      <c r="AG57" s="174">
        <v>0</v>
      </c>
      <c r="AH57" s="59"/>
      <c r="AI57" s="59"/>
      <c r="AJ57" s="59"/>
      <c r="AK57" s="59"/>
      <c r="AL57" s="59"/>
    </row>
    <row r="58" spans="1:38" s="19" customFormat="1" ht="21.75" customHeight="1" x14ac:dyDescent="0.25">
      <c r="A58" s="53" t="s">
        <v>162</v>
      </c>
      <c r="B58" s="53" t="s">
        <v>350</v>
      </c>
      <c r="C58" s="71" t="s">
        <v>72</v>
      </c>
      <c r="D58" s="71">
        <v>400</v>
      </c>
      <c r="E58" s="71">
        <v>2024</v>
      </c>
      <c r="F58" s="174">
        <v>0</v>
      </c>
      <c r="G58" s="174">
        <v>0</v>
      </c>
      <c r="H58" s="174">
        <v>0</v>
      </c>
      <c r="I58" s="174">
        <v>0</v>
      </c>
      <c r="J58" s="174">
        <v>0</v>
      </c>
      <c r="K58" s="174">
        <v>0</v>
      </c>
      <c r="L58" s="174">
        <v>0</v>
      </c>
      <c r="M58" s="174">
        <v>0</v>
      </c>
      <c r="N58" s="174">
        <v>0</v>
      </c>
      <c r="O58" s="174">
        <v>0</v>
      </c>
      <c r="P58" s="174">
        <v>0</v>
      </c>
      <c r="Q58" s="174">
        <v>0</v>
      </c>
      <c r="R58" s="174">
        <v>0</v>
      </c>
      <c r="S58" s="174">
        <v>0</v>
      </c>
      <c r="T58" s="174">
        <v>0</v>
      </c>
      <c r="U58" s="174">
        <v>0</v>
      </c>
      <c r="V58" s="174">
        <v>0</v>
      </c>
      <c r="W58" s="174">
        <v>0</v>
      </c>
      <c r="X58" s="174">
        <v>0</v>
      </c>
      <c r="Y58" s="174">
        <v>0</v>
      </c>
      <c r="Z58" s="174">
        <v>0</v>
      </c>
      <c r="AA58" s="174">
        <v>0</v>
      </c>
      <c r="AB58" s="174">
        <v>0</v>
      </c>
      <c r="AC58" s="174">
        <v>0</v>
      </c>
      <c r="AD58" s="174">
        <v>0</v>
      </c>
      <c r="AE58" s="174">
        <v>0</v>
      </c>
      <c r="AF58" s="174">
        <v>0</v>
      </c>
      <c r="AG58" s="174">
        <v>0</v>
      </c>
      <c r="AH58" s="59"/>
      <c r="AI58" s="59"/>
      <c r="AJ58" s="59"/>
      <c r="AK58" s="59"/>
      <c r="AL58" s="59"/>
    </row>
    <row r="59" spans="1:38" s="19" customFormat="1" ht="21.75" customHeight="1" x14ac:dyDescent="0.25">
      <c r="A59" s="53" t="s">
        <v>334</v>
      </c>
      <c r="B59" s="53" t="s">
        <v>351</v>
      </c>
      <c r="C59" s="53"/>
      <c r="D59" s="53"/>
      <c r="E59" s="53"/>
      <c r="F59" s="174">
        <v>0</v>
      </c>
      <c r="G59" s="174">
        <v>0</v>
      </c>
      <c r="H59" s="174">
        <v>0</v>
      </c>
      <c r="I59" s="174">
        <v>0</v>
      </c>
      <c r="J59" s="174">
        <v>0</v>
      </c>
      <c r="K59" s="174">
        <v>0</v>
      </c>
      <c r="L59" s="174">
        <v>0</v>
      </c>
      <c r="M59" s="174">
        <v>0</v>
      </c>
      <c r="N59" s="174">
        <v>0</v>
      </c>
      <c r="O59" s="174">
        <v>0</v>
      </c>
      <c r="P59" s="174">
        <v>0</v>
      </c>
      <c r="Q59" s="174">
        <v>0</v>
      </c>
      <c r="R59" s="174">
        <v>0</v>
      </c>
      <c r="S59" s="174">
        <v>0</v>
      </c>
      <c r="T59" s="174">
        <v>0</v>
      </c>
      <c r="U59" s="174">
        <v>0</v>
      </c>
      <c r="V59" s="174">
        <v>0</v>
      </c>
      <c r="W59" s="174">
        <v>0</v>
      </c>
      <c r="X59" s="174">
        <v>0</v>
      </c>
      <c r="Y59" s="174">
        <v>0</v>
      </c>
      <c r="Z59" s="174">
        <v>0</v>
      </c>
      <c r="AA59" s="174">
        <v>0</v>
      </c>
      <c r="AB59" s="174">
        <v>0</v>
      </c>
      <c r="AC59" s="174">
        <v>11427</v>
      </c>
      <c r="AD59" s="174">
        <v>0</v>
      </c>
      <c r="AE59" s="174">
        <v>0</v>
      </c>
      <c r="AF59" s="174">
        <v>0</v>
      </c>
      <c r="AG59" s="174">
        <v>0</v>
      </c>
      <c r="AH59" s="59"/>
      <c r="AI59" s="59"/>
      <c r="AJ59" s="59"/>
      <c r="AK59" s="59"/>
      <c r="AL59" s="59"/>
    </row>
    <row r="60" spans="1:38" s="19" customFormat="1" ht="21.75" customHeight="1" x14ac:dyDescent="0.25">
      <c r="A60" s="53" t="s">
        <v>163</v>
      </c>
      <c r="B60" s="53" t="s">
        <v>352</v>
      </c>
      <c r="C60" s="71" t="s">
        <v>72</v>
      </c>
      <c r="D60" s="71">
        <v>400</v>
      </c>
      <c r="E60" s="71">
        <v>2025</v>
      </c>
      <c r="F60" s="174">
        <v>0</v>
      </c>
      <c r="G60" s="174">
        <v>0</v>
      </c>
      <c r="H60" s="174">
        <v>0</v>
      </c>
      <c r="I60" s="174">
        <v>0</v>
      </c>
      <c r="J60" s="174">
        <v>0</v>
      </c>
      <c r="K60" s="174">
        <v>0</v>
      </c>
      <c r="L60" s="174">
        <v>0</v>
      </c>
      <c r="M60" s="174">
        <v>0</v>
      </c>
      <c r="N60" s="174">
        <v>0</v>
      </c>
      <c r="O60" s="174">
        <v>0</v>
      </c>
      <c r="P60" s="174">
        <v>0</v>
      </c>
      <c r="Q60" s="174">
        <v>0</v>
      </c>
      <c r="R60" s="174">
        <v>0</v>
      </c>
      <c r="S60" s="174">
        <v>0</v>
      </c>
      <c r="T60" s="174">
        <v>0</v>
      </c>
      <c r="U60" s="174">
        <v>0</v>
      </c>
      <c r="V60" s="174">
        <v>0</v>
      </c>
      <c r="W60" s="174">
        <v>0</v>
      </c>
      <c r="X60" s="174">
        <v>0</v>
      </c>
      <c r="Y60" s="174">
        <v>0</v>
      </c>
      <c r="Z60" s="174">
        <v>0</v>
      </c>
      <c r="AA60" s="174">
        <v>0</v>
      </c>
      <c r="AB60" s="174">
        <v>0</v>
      </c>
      <c r="AC60" s="174">
        <v>0</v>
      </c>
      <c r="AD60" s="174">
        <v>0</v>
      </c>
      <c r="AE60" s="174">
        <v>0</v>
      </c>
      <c r="AF60" s="174">
        <v>0</v>
      </c>
      <c r="AG60" s="174">
        <v>0</v>
      </c>
      <c r="AH60" s="59"/>
      <c r="AI60" s="59"/>
      <c r="AJ60" s="59"/>
      <c r="AK60" s="59"/>
      <c r="AL60" s="59"/>
    </row>
    <row r="61" spans="1:38" s="19" customFormat="1" ht="21.75" customHeight="1" x14ac:dyDescent="0.25">
      <c r="A61" s="53" t="s">
        <v>335</v>
      </c>
      <c r="B61" s="53" t="s">
        <v>351</v>
      </c>
      <c r="C61" s="53"/>
      <c r="D61" s="53"/>
      <c r="E61" s="53"/>
      <c r="F61" s="174">
        <v>0</v>
      </c>
      <c r="G61" s="174">
        <v>0</v>
      </c>
      <c r="H61" s="174">
        <v>0</v>
      </c>
      <c r="I61" s="174">
        <v>0</v>
      </c>
      <c r="J61" s="174">
        <v>0</v>
      </c>
      <c r="K61" s="174">
        <v>0</v>
      </c>
      <c r="L61" s="174">
        <v>0</v>
      </c>
      <c r="M61" s="174">
        <v>0</v>
      </c>
      <c r="N61" s="174">
        <v>0</v>
      </c>
      <c r="O61" s="174">
        <v>0</v>
      </c>
      <c r="P61" s="174">
        <v>0</v>
      </c>
      <c r="Q61" s="174">
        <v>0</v>
      </c>
      <c r="R61" s="174">
        <v>0</v>
      </c>
      <c r="S61" s="174">
        <v>0</v>
      </c>
      <c r="T61" s="174">
        <v>0</v>
      </c>
      <c r="U61" s="174">
        <v>0</v>
      </c>
      <c r="V61" s="174">
        <v>0</v>
      </c>
      <c r="W61" s="174">
        <v>0</v>
      </c>
      <c r="X61" s="174">
        <v>0</v>
      </c>
      <c r="Y61" s="174">
        <v>0</v>
      </c>
      <c r="Z61" s="174">
        <v>0</v>
      </c>
      <c r="AA61" s="174">
        <v>0</v>
      </c>
      <c r="AB61" s="174">
        <v>0</v>
      </c>
      <c r="AC61" s="174">
        <v>0</v>
      </c>
      <c r="AD61" s="174">
        <v>0</v>
      </c>
      <c r="AE61" s="174">
        <v>0</v>
      </c>
      <c r="AF61" s="174">
        <v>0</v>
      </c>
      <c r="AG61" s="174">
        <v>11427.74</v>
      </c>
      <c r="AH61" s="59"/>
      <c r="AI61" s="59"/>
      <c r="AJ61" s="59"/>
      <c r="AK61" s="59"/>
      <c r="AL61" s="59"/>
    </row>
    <row r="62" spans="1:38" s="19" customFormat="1" ht="21.75" customHeight="1" x14ac:dyDescent="0.25">
      <c r="A62" s="53" t="s">
        <v>164</v>
      </c>
      <c r="B62" s="53" t="s">
        <v>354</v>
      </c>
      <c r="C62" s="71" t="s">
        <v>72</v>
      </c>
      <c r="D62" s="71">
        <v>600</v>
      </c>
      <c r="E62" s="71">
        <v>2026</v>
      </c>
      <c r="F62" s="174">
        <v>0</v>
      </c>
      <c r="G62" s="174">
        <v>0</v>
      </c>
      <c r="H62" s="174">
        <v>0</v>
      </c>
      <c r="I62" s="174">
        <v>0</v>
      </c>
      <c r="J62" s="174">
        <v>0</v>
      </c>
      <c r="K62" s="174">
        <v>0</v>
      </c>
      <c r="L62" s="174">
        <v>0</v>
      </c>
      <c r="M62" s="174">
        <v>0</v>
      </c>
      <c r="N62" s="174">
        <v>0</v>
      </c>
      <c r="O62" s="174">
        <v>0</v>
      </c>
      <c r="P62" s="174">
        <v>0</v>
      </c>
      <c r="Q62" s="174">
        <v>0</v>
      </c>
      <c r="R62" s="174">
        <v>0</v>
      </c>
      <c r="S62" s="174">
        <v>0</v>
      </c>
      <c r="T62" s="174">
        <v>0</v>
      </c>
      <c r="U62" s="174">
        <v>0</v>
      </c>
      <c r="V62" s="174">
        <v>0</v>
      </c>
      <c r="W62" s="174">
        <v>0</v>
      </c>
      <c r="X62" s="174">
        <v>0</v>
      </c>
      <c r="Y62" s="174">
        <v>0</v>
      </c>
      <c r="Z62" s="174">
        <v>0</v>
      </c>
      <c r="AA62" s="174">
        <v>0</v>
      </c>
      <c r="AB62" s="174">
        <v>0</v>
      </c>
      <c r="AC62" s="174">
        <v>0</v>
      </c>
      <c r="AD62" s="174">
        <v>0</v>
      </c>
      <c r="AE62" s="174">
        <v>0</v>
      </c>
      <c r="AF62" s="174">
        <v>0</v>
      </c>
      <c r="AG62" s="174">
        <v>0</v>
      </c>
      <c r="AH62" s="59"/>
      <c r="AI62" s="59"/>
      <c r="AJ62" s="59"/>
      <c r="AK62" s="59"/>
      <c r="AL62" s="59"/>
    </row>
    <row r="63" spans="1:38" s="19" customFormat="1" ht="21.75" customHeight="1" x14ac:dyDescent="0.25">
      <c r="A63" s="53" t="s">
        <v>353</v>
      </c>
      <c r="B63" s="53" t="s">
        <v>351</v>
      </c>
      <c r="C63" s="53"/>
      <c r="D63" s="53"/>
      <c r="E63" s="53"/>
      <c r="F63" s="174">
        <v>0</v>
      </c>
      <c r="G63" s="174">
        <v>0</v>
      </c>
      <c r="H63" s="174">
        <v>0</v>
      </c>
      <c r="I63" s="174">
        <v>0</v>
      </c>
      <c r="J63" s="174">
        <v>0</v>
      </c>
      <c r="K63" s="174">
        <v>0</v>
      </c>
      <c r="L63" s="174">
        <v>0</v>
      </c>
      <c r="M63" s="174">
        <v>0</v>
      </c>
      <c r="N63" s="174">
        <v>0</v>
      </c>
      <c r="O63" s="174">
        <v>0</v>
      </c>
      <c r="P63" s="174">
        <v>0</v>
      </c>
      <c r="Q63" s="174">
        <v>0</v>
      </c>
      <c r="R63" s="174">
        <v>0</v>
      </c>
      <c r="S63" s="174">
        <v>0</v>
      </c>
      <c r="T63" s="174">
        <v>0</v>
      </c>
      <c r="U63" s="174">
        <v>0</v>
      </c>
      <c r="V63" s="174">
        <v>0</v>
      </c>
      <c r="W63" s="174">
        <v>0</v>
      </c>
      <c r="X63" s="174">
        <v>0</v>
      </c>
      <c r="Y63" s="174">
        <v>0</v>
      </c>
      <c r="Z63" s="174">
        <v>0</v>
      </c>
      <c r="AA63" s="174">
        <v>0</v>
      </c>
      <c r="AB63" s="174">
        <v>0</v>
      </c>
      <c r="AC63" s="174">
        <v>0</v>
      </c>
      <c r="AD63" s="174">
        <v>0</v>
      </c>
      <c r="AE63" s="174">
        <v>0</v>
      </c>
      <c r="AF63" s="174">
        <v>0</v>
      </c>
      <c r="AG63" s="174">
        <v>12142.73</v>
      </c>
      <c r="AH63" s="59"/>
      <c r="AI63" s="59"/>
      <c r="AJ63" s="59"/>
      <c r="AK63" s="59"/>
      <c r="AL63" s="59"/>
    </row>
    <row r="64" spans="1:38" s="19" customFormat="1" ht="21.75" customHeight="1" x14ac:dyDescent="0.25">
      <c r="A64" s="53" t="s">
        <v>355</v>
      </c>
      <c r="B64" s="53" t="s">
        <v>356</v>
      </c>
      <c r="C64" s="71" t="s">
        <v>72</v>
      </c>
      <c r="D64" s="71">
        <v>300</v>
      </c>
      <c r="E64" s="71">
        <v>2027</v>
      </c>
      <c r="F64" s="174">
        <v>0</v>
      </c>
      <c r="G64" s="174">
        <v>0</v>
      </c>
      <c r="H64" s="174">
        <v>0</v>
      </c>
      <c r="I64" s="174">
        <v>0</v>
      </c>
      <c r="J64" s="174">
        <v>0</v>
      </c>
      <c r="K64" s="174">
        <v>0</v>
      </c>
      <c r="L64" s="174">
        <v>0</v>
      </c>
      <c r="M64" s="174">
        <v>0</v>
      </c>
      <c r="N64" s="174">
        <v>0</v>
      </c>
      <c r="O64" s="174">
        <v>0</v>
      </c>
      <c r="P64" s="174">
        <v>0</v>
      </c>
      <c r="Q64" s="174">
        <v>0</v>
      </c>
      <c r="R64" s="174">
        <v>0</v>
      </c>
      <c r="S64" s="174">
        <v>0</v>
      </c>
      <c r="T64" s="174">
        <v>0</v>
      </c>
      <c r="U64" s="174">
        <v>0</v>
      </c>
      <c r="V64" s="174">
        <v>0</v>
      </c>
      <c r="W64" s="174">
        <v>0</v>
      </c>
      <c r="X64" s="174">
        <v>0</v>
      </c>
      <c r="Y64" s="174">
        <v>0</v>
      </c>
      <c r="Z64" s="174">
        <v>0</v>
      </c>
      <c r="AA64" s="174">
        <v>0</v>
      </c>
      <c r="AB64" s="174">
        <v>0</v>
      </c>
      <c r="AC64" s="174">
        <v>0</v>
      </c>
      <c r="AD64" s="174">
        <v>0</v>
      </c>
      <c r="AE64" s="174">
        <v>0</v>
      </c>
      <c r="AF64" s="174">
        <v>0</v>
      </c>
      <c r="AG64" s="174">
        <v>0</v>
      </c>
      <c r="AH64" s="59"/>
      <c r="AI64" s="59"/>
      <c r="AJ64" s="59"/>
      <c r="AK64" s="59"/>
      <c r="AL64" s="59"/>
    </row>
    <row r="65" spans="1:38" s="19" customFormat="1" ht="21.75" customHeight="1" x14ac:dyDescent="0.25">
      <c r="A65" s="53" t="s">
        <v>357</v>
      </c>
      <c r="B65" s="53" t="s">
        <v>351</v>
      </c>
      <c r="C65" s="53"/>
      <c r="D65" s="53"/>
      <c r="E65" s="53"/>
      <c r="F65" s="174">
        <v>0</v>
      </c>
      <c r="G65" s="174">
        <v>0</v>
      </c>
      <c r="H65" s="174">
        <v>0</v>
      </c>
      <c r="I65" s="174">
        <v>0</v>
      </c>
      <c r="J65" s="174">
        <v>0</v>
      </c>
      <c r="K65" s="174">
        <v>0</v>
      </c>
      <c r="L65" s="174">
        <v>0</v>
      </c>
      <c r="M65" s="174">
        <v>0</v>
      </c>
      <c r="N65" s="174">
        <v>0</v>
      </c>
      <c r="O65" s="174">
        <v>0</v>
      </c>
      <c r="P65" s="174">
        <v>0</v>
      </c>
      <c r="Q65" s="174">
        <v>0</v>
      </c>
      <c r="R65" s="174">
        <v>0</v>
      </c>
      <c r="S65" s="174">
        <v>0</v>
      </c>
      <c r="T65" s="174">
        <v>0</v>
      </c>
      <c r="U65" s="174">
        <v>0</v>
      </c>
      <c r="V65" s="174">
        <v>0</v>
      </c>
      <c r="W65" s="174">
        <v>0</v>
      </c>
      <c r="X65" s="174">
        <v>0</v>
      </c>
      <c r="Y65" s="174">
        <v>0</v>
      </c>
      <c r="Z65" s="174">
        <v>0</v>
      </c>
      <c r="AA65" s="174">
        <v>0</v>
      </c>
      <c r="AB65" s="174">
        <v>0</v>
      </c>
      <c r="AC65" s="174">
        <v>0</v>
      </c>
      <c r="AD65" s="174">
        <v>0</v>
      </c>
      <c r="AE65" s="174">
        <v>0</v>
      </c>
      <c r="AF65" s="174">
        <v>0</v>
      </c>
      <c r="AG65" s="174">
        <v>10886.64</v>
      </c>
      <c r="AH65" s="59"/>
      <c r="AI65" s="59"/>
      <c r="AJ65" s="59"/>
      <c r="AK65" s="59"/>
      <c r="AL65" s="59"/>
    </row>
    <row r="66" spans="1:38" s="19" customFormat="1" ht="57.75" customHeight="1" x14ac:dyDescent="0.25">
      <c r="A66" s="237" t="s">
        <v>358</v>
      </c>
      <c r="B66" s="37" t="s">
        <v>312</v>
      </c>
      <c r="C66" s="71" t="s">
        <v>72</v>
      </c>
      <c r="D66" s="71">
        <v>100</v>
      </c>
      <c r="E66" s="71">
        <v>2019</v>
      </c>
      <c r="F66" s="174">
        <v>0</v>
      </c>
      <c r="G66" s="174">
        <v>0</v>
      </c>
      <c r="H66" s="174">
        <v>0</v>
      </c>
      <c r="I66" s="174">
        <v>0</v>
      </c>
      <c r="J66" s="174">
        <v>0</v>
      </c>
      <c r="K66" s="174">
        <v>0</v>
      </c>
      <c r="L66" s="174">
        <v>0</v>
      </c>
      <c r="M66" s="174">
        <v>0</v>
      </c>
      <c r="N66" s="174">
        <v>0</v>
      </c>
      <c r="O66" s="174">
        <v>0</v>
      </c>
      <c r="P66" s="174">
        <v>0</v>
      </c>
      <c r="Q66" s="222">
        <v>0</v>
      </c>
      <c r="R66" s="174">
        <v>0</v>
      </c>
      <c r="S66" s="174">
        <v>0</v>
      </c>
      <c r="T66" s="174">
        <v>0</v>
      </c>
      <c r="U66" s="174">
        <v>0</v>
      </c>
      <c r="V66" s="174">
        <v>0</v>
      </c>
      <c r="W66" s="174">
        <v>0</v>
      </c>
      <c r="X66" s="174">
        <v>0</v>
      </c>
      <c r="Y66" s="174">
        <v>0</v>
      </c>
      <c r="Z66" s="174">
        <v>0</v>
      </c>
      <c r="AA66" s="174">
        <v>0</v>
      </c>
      <c r="AB66" s="174">
        <v>0</v>
      </c>
      <c r="AC66" s="174">
        <v>0</v>
      </c>
      <c r="AD66" s="174">
        <v>0</v>
      </c>
      <c r="AE66" s="174">
        <v>0</v>
      </c>
      <c r="AF66" s="174">
        <v>0</v>
      </c>
      <c r="AG66" s="174">
        <v>0</v>
      </c>
      <c r="AH66" s="59"/>
      <c r="AI66" s="59"/>
      <c r="AJ66" s="59"/>
      <c r="AK66" s="59"/>
      <c r="AL66" s="59"/>
    </row>
    <row r="67" spans="1:38" s="19" customFormat="1" ht="31.5" hidden="1" x14ac:dyDescent="0.25">
      <c r="A67" s="53" t="s">
        <v>50</v>
      </c>
      <c r="B67" s="158" t="s">
        <v>206</v>
      </c>
      <c r="C67" s="54"/>
      <c r="D67" s="54"/>
      <c r="E67" s="54"/>
      <c r="F67" s="174"/>
      <c r="G67" s="174"/>
      <c r="H67" s="174"/>
      <c r="I67" s="174">
        <f>I69+I70</f>
        <v>110000</v>
      </c>
      <c r="J67" s="174"/>
      <c r="K67" s="174"/>
      <c r="L67" s="174"/>
      <c r="M67" s="174">
        <f>M69+M70</f>
        <v>128077</v>
      </c>
      <c r="N67" s="174"/>
      <c r="O67" s="174"/>
      <c r="P67" s="174"/>
      <c r="Q67" s="222">
        <f>Q69+Q70</f>
        <v>0</v>
      </c>
      <c r="R67" s="174">
        <v>0</v>
      </c>
      <c r="S67" s="174">
        <v>0</v>
      </c>
      <c r="T67" s="174">
        <v>0</v>
      </c>
      <c r="U67" s="174">
        <v>0</v>
      </c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9"/>
      <c r="AI67" s="59"/>
      <c r="AJ67" s="59"/>
      <c r="AK67" s="59"/>
      <c r="AL67" s="59"/>
    </row>
    <row r="68" spans="1:38" s="19" customFormat="1" ht="31.5" hidden="1" x14ac:dyDescent="0.25">
      <c r="A68" s="53" t="s">
        <v>51</v>
      </c>
      <c r="B68" s="17" t="s">
        <v>152</v>
      </c>
      <c r="C68" s="54" t="s">
        <v>157</v>
      </c>
      <c r="D68" s="55" t="s">
        <v>158</v>
      </c>
      <c r="E68" s="54" t="s">
        <v>148</v>
      </c>
      <c r="F68" s="174"/>
      <c r="G68" s="174"/>
      <c r="H68" s="174"/>
      <c r="I68" s="174"/>
      <c r="J68" s="174"/>
      <c r="K68" s="174"/>
      <c r="L68" s="174"/>
      <c r="M68" s="174"/>
      <c r="N68" s="174"/>
      <c r="O68" s="174"/>
      <c r="P68" s="174"/>
      <c r="Q68" s="222"/>
      <c r="R68" s="174">
        <v>0</v>
      </c>
      <c r="S68" s="174">
        <v>0</v>
      </c>
      <c r="T68" s="174">
        <v>0</v>
      </c>
      <c r="U68" s="174">
        <v>0</v>
      </c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9"/>
      <c r="AI68" s="59"/>
      <c r="AJ68" s="59"/>
      <c r="AK68" s="59"/>
      <c r="AL68" s="59"/>
    </row>
    <row r="69" spans="1:38" s="19" customFormat="1" hidden="1" x14ac:dyDescent="0.25">
      <c r="A69" s="56" t="s">
        <v>208</v>
      </c>
      <c r="B69" s="17" t="s">
        <v>40</v>
      </c>
      <c r="C69" s="54"/>
      <c r="D69" s="54"/>
      <c r="E69" s="54"/>
      <c r="F69" s="174"/>
      <c r="G69" s="174"/>
      <c r="H69" s="174"/>
      <c r="I69" s="174"/>
      <c r="J69" s="174"/>
      <c r="K69" s="174"/>
      <c r="L69" s="174"/>
      <c r="M69" s="174"/>
      <c r="N69" s="174"/>
      <c r="O69" s="174"/>
      <c r="P69" s="174"/>
      <c r="Q69" s="222"/>
      <c r="R69" s="174">
        <v>0</v>
      </c>
      <c r="S69" s="174">
        <v>0</v>
      </c>
      <c r="T69" s="174">
        <v>0</v>
      </c>
      <c r="U69" s="174">
        <v>0</v>
      </c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9"/>
      <c r="AI69" s="59"/>
      <c r="AJ69" s="59"/>
      <c r="AK69" s="59"/>
      <c r="AL69" s="59"/>
    </row>
    <row r="70" spans="1:38" s="19" customFormat="1" hidden="1" x14ac:dyDescent="0.25">
      <c r="A70" s="56" t="s">
        <v>209</v>
      </c>
      <c r="B70" s="17" t="s">
        <v>41</v>
      </c>
      <c r="C70" s="54"/>
      <c r="D70" s="54"/>
      <c r="E70" s="54"/>
      <c r="F70" s="174"/>
      <c r="G70" s="174"/>
      <c r="H70" s="174"/>
      <c r="I70" s="174">
        <v>110000</v>
      </c>
      <c r="J70" s="174"/>
      <c r="K70" s="174"/>
      <c r="L70" s="174"/>
      <c r="M70" s="174">
        <v>128077</v>
      </c>
      <c r="N70" s="174"/>
      <c r="O70" s="174"/>
      <c r="P70" s="174"/>
      <c r="Q70" s="222"/>
      <c r="R70" s="174">
        <v>0</v>
      </c>
      <c r="S70" s="174">
        <v>0</v>
      </c>
      <c r="T70" s="174">
        <v>0</v>
      </c>
      <c r="U70" s="174">
        <v>0</v>
      </c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9"/>
      <c r="AI70" s="59"/>
      <c r="AJ70" s="59"/>
      <c r="AK70" s="59"/>
      <c r="AL70" s="59"/>
    </row>
    <row r="71" spans="1:38" s="57" customFormat="1" ht="45.75" hidden="1" customHeight="1" x14ac:dyDescent="0.25">
      <c r="A71" s="54" t="s">
        <v>80</v>
      </c>
      <c r="B71" s="153" t="s">
        <v>202</v>
      </c>
      <c r="C71" s="238"/>
      <c r="D71" s="238"/>
      <c r="E71" s="238"/>
      <c r="F71" s="239"/>
      <c r="G71" s="239"/>
      <c r="H71" s="239"/>
      <c r="I71" s="239">
        <f>I72+I82+I95+I108+I121+I131+I144</f>
        <v>232733</v>
      </c>
      <c r="J71" s="239"/>
      <c r="K71" s="239"/>
      <c r="L71" s="239"/>
      <c r="M71" s="239">
        <f>M72+M82+M95+M108+M121+M131+M144</f>
        <v>313759</v>
      </c>
      <c r="N71" s="239"/>
      <c r="O71" s="239"/>
      <c r="P71" s="239"/>
      <c r="Q71" s="240">
        <f>Q72+Q82+Q95+Q108+Q121+Q131+Q144</f>
        <v>366771</v>
      </c>
      <c r="R71" s="174">
        <v>0</v>
      </c>
      <c r="S71" s="174">
        <v>0</v>
      </c>
      <c r="T71" s="174">
        <v>0</v>
      </c>
      <c r="U71" s="174">
        <v>0</v>
      </c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81"/>
      <c r="AI71" s="81"/>
      <c r="AJ71" s="81"/>
      <c r="AK71" s="81"/>
      <c r="AL71" s="81"/>
    </row>
    <row r="72" spans="1:38" s="57" customFormat="1" hidden="1" x14ac:dyDescent="0.25">
      <c r="A72" s="36" t="s">
        <v>18</v>
      </c>
      <c r="B72" s="159" t="s">
        <v>81</v>
      </c>
      <c r="C72" s="241"/>
      <c r="D72" s="241"/>
      <c r="E72" s="241"/>
      <c r="F72" s="239"/>
      <c r="G72" s="239"/>
      <c r="H72" s="239"/>
      <c r="I72" s="239">
        <f>I74+I75+I77+I78+I80</f>
        <v>13598</v>
      </c>
      <c r="J72" s="239"/>
      <c r="K72" s="239"/>
      <c r="L72" s="239"/>
      <c r="M72" s="239">
        <f>M75+M78+M81</f>
        <v>46211</v>
      </c>
      <c r="N72" s="239"/>
      <c r="O72" s="239"/>
      <c r="P72" s="239"/>
      <c r="Q72" s="240">
        <f>Q75+Q78+Q81</f>
        <v>46211</v>
      </c>
      <c r="R72" s="174">
        <v>0</v>
      </c>
      <c r="S72" s="174">
        <v>0</v>
      </c>
      <c r="T72" s="174">
        <v>0</v>
      </c>
      <c r="U72" s="174">
        <v>0</v>
      </c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81"/>
      <c r="AI72" s="81"/>
      <c r="AJ72" s="81"/>
      <c r="AK72" s="81"/>
      <c r="AL72" s="81"/>
    </row>
    <row r="73" spans="1:38" s="19" customFormat="1" ht="50.25" hidden="1" customHeight="1" x14ac:dyDescent="0.25">
      <c r="A73" s="36" t="s">
        <v>19</v>
      </c>
      <c r="B73" s="124" t="s">
        <v>82</v>
      </c>
      <c r="C73" s="54" t="s">
        <v>75</v>
      </c>
      <c r="D73" s="54">
        <v>8.3000000000000007</v>
      </c>
      <c r="E73" s="54" t="s">
        <v>69</v>
      </c>
      <c r="F73" s="174"/>
      <c r="G73" s="174"/>
      <c r="H73" s="174"/>
      <c r="I73" s="174"/>
      <c r="J73" s="174"/>
      <c r="K73" s="174"/>
      <c r="L73" s="174"/>
      <c r="M73" s="174"/>
      <c r="N73" s="174"/>
      <c r="O73" s="174"/>
      <c r="P73" s="174"/>
      <c r="Q73" s="222"/>
      <c r="R73" s="174">
        <v>0</v>
      </c>
      <c r="S73" s="174">
        <v>0</v>
      </c>
      <c r="T73" s="174">
        <v>0</v>
      </c>
      <c r="U73" s="174">
        <v>0</v>
      </c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9"/>
      <c r="AI73" s="59"/>
      <c r="AJ73" s="59"/>
      <c r="AK73" s="59"/>
      <c r="AL73" s="59"/>
    </row>
    <row r="74" spans="1:38" s="19" customFormat="1" ht="14.25" hidden="1" customHeight="1" x14ac:dyDescent="0.25">
      <c r="A74" s="36" t="s">
        <v>20</v>
      </c>
      <c r="B74" s="17" t="s">
        <v>40</v>
      </c>
      <c r="C74" s="238"/>
      <c r="D74" s="238"/>
      <c r="E74" s="54"/>
      <c r="F74" s="174"/>
      <c r="G74" s="174"/>
      <c r="H74" s="174"/>
      <c r="I74" s="174">
        <v>8000</v>
      </c>
      <c r="J74" s="174"/>
      <c r="K74" s="174"/>
      <c r="L74" s="174"/>
      <c r="M74" s="174"/>
      <c r="N74" s="174"/>
      <c r="O74" s="174"/>
      <c r="P74" s="174"/>
      <c r="Q74" s="222"/>
      <c r="R74" s="174">
        <v>0</v>
      </c>
      <c r="S74" s="174">
        <v>0</v>
      </c>
      <c r="T74" s="174">
        <v>0</v>
      </c>
      <c r="U74" s="174">
        <v>0</v>
      </c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9"/>
      <c r="AI74" s="59"/>
      <c r="AJ74" s="59"/>
      <c r="AK74" s="59"/>
      <c r="AL74" s="59"/>
    </row>
    <row r="75" spans="1:38" s="19" customFormat="1" ht="13.5" hidden="1" customHeight="1" x14ac:dyDescent="0.25">
      <c r="A75" s="36" t="s">
        <v>23</v>
      </c>
      <c r="B75" s="17" t="s">
        <v>41</v>
      </c>
      <c r="C75" s="238"/>
      <c r="D75" s="238"/>
      <c r="E75" s="54"/>
      <c r="F75" s="174"/>
      <c r="G75" s="174"/>
      <c r="H75" s="174"/>
      <c r="I75" s="174"/>
      <c r="J75" s="174"/>
      <c r="K75" s="174"/>
      <c r="L75" s="174"/>
      <c r="M75" s="174">
        <v>20000</v>
      </c>
      <c r="N75" s="174"/>
      <c r="O75" s="174"/>
      <c r="P75" s="174"/>
      <c r="Q75" s="222">
        <v>20000</v>
      </c>
      <c r="R75" s="174">
        <v>0</v>
      </c>
      <c r="S75" s="174">
        <v>0</v>
      </c>
      <c r="T75" s="174">
        <v>0</v>
      </c>
      <c r="U75" s="174">
        <v>0</v>
      </c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9"/>
      <c r="AI75" s="59"/>
      <c r="AJ75" s="59"/>
      <c r="AK75" s="59"/>
      <c r="AL75" s="59"/>
    </row>
    <row r="76" spans="1:38" s="19" customFormat="1" ht="45" hidden="1" customHeight="1" x14ac:dyDescent="0.25">
      <c r="A76" s="36" t="s">
        <v>84</v>
      </c>
      <c r="B76" s="17" t="s">
        <v>141</v>
      </c>
      <c r="C76" s="54" t="s">
        <v>38</v>
      </c>
      <c r="D76" s="54">
        <v>1</v>
      </c>
      <c r="E76" s="54" t="s">
        <v>69</v>
      </c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222"/>
      <c r="R76" s="174">
        <v>0</v>
      </c>
      <c r="S76" s="174">
        <v>0</v>
      </c>
      <c r="T76" s="174">
        <v>0</v>
      </c>
      <c r="U76" s="174">
        <v>0</v>
      </c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9"/>
      <c r="AI76" s="59"/>
      <c r="AJ76" s="59"/>
      <c r="AK76" s="59"/>
      <c r="AL76" s="59"/>
    </row>
    <row r="77" spans="1:38" s="19" customFormat="1" ht="14.25" hidden="1" customHeight="1" x14ac:dyDescent="0.25">
      <c r="A77" s="242" t="s">
        <v>85</v>
      </c>
      <c r="B77" s="17" t="s">
        <v>40</v>
      </c>
      <c r="C77" s="54"/>
      <c r="D77" s="54"/>
      <c r="E77" s="54"/>
      <c r="F77" s="174"/>
      <c r="G77" s="174"/>
      <c r="H77" s="174"/>
      <c r="I77" s="239">
        <v>1440</v>
      </c>
      <c r="J77" s="174"/>
      <c r="K77" s="174"/>
      <c r="L77" s="174"/>
      <c r="M77" s="174"/>
      <c r="N77" s="174"/>
      <c r="O77" s="174"/>
      <c r="P77" s="174"/>
      <c r="Q77" s="222"/>
      <c r="R77" s="174">
        <v>0</v>
      </c>
      <c r="S77" s="174">
        <v>0</v>
      </c>
      <c r="T77" s="174">
        <v>0</v>
      </c>
      <c r="U77" s="174">
        <v>0</v>
      </c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9"/>
      <c r="AI77" s="59"/>
      <c r="AJ77" s="59"/>
      <c r="AK77" s="59"/>
      <c r="AL77" s="59"/>
    </row>
    <row r="78" spans="1:38" s="19" customFormat="1" ht="14.25" hidden="1" customHeight="1" x14ac:dyDescent="0.25">
      <c r="A78" s="36" t="s">
        <v>86</v>
      </c>
      <c r="B78" s="17" t="s">
        <v>41</v>
      </c>
      <c r="C78" s="54"/>
      <c r="D78" s="54"/>
      <c r="E78" s="54"/>
      <c r="F78" s="174"/>
      <c r="G78" s="174"/>
      <c r="H78" s="174"/>
      <c r="I78" s="174"/>
      <c r="J78" s="174"/>
      <c r="K78" s="174"/>
      <c r="L78" s="174"/>
      <c r="M78" s="174">
        <v>7500</v>
      </c>
      <c r="N78" s="174"/>
      <c r="O78" s="174"/>
      <c r="P78" s="174"/>
      <c r="Q78" s="222">
        <v>7500</v>
      </c>
      <c r="R78" s="174">
        <v>0</v>
      </c>
      <c r="S78" s="174">
        <v>0</v>
      </c>
      <c r="T78" s="174">
        <v>0</v>
      </c>
      <c r="U78" s="174">
        <v>0</v>
      </c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9"/>
      <c r="AI78" s="59"/>
      <c r="AJ78" s="59"/>
      <c r="AK78" s="59"/>
      <c r="AL78" s="59"/>
    </row>
    <row r="79" spans="1:38" s="19" customFormat="1" ht="31.5" hidden="1" x14ac:dyDescent="0.25">
      <c r="A79" s="36" t="s">
        <v>87</v>
      </c>
      <c r="B79" s="17" t="s">
        <v>89</v>
      </c>
      <c r="C79" s="54" t="s">
        <v>38</v>
      </c>
      <c r="D79" s="54">
        <v>0.2</v>
      </c>
      <c r="E79" s="54" t="s">
        <v>69</v>
      </c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 s="174"/>
      <c r="Q79" s="222"/>
      <c r="R79" s="174">
        <v>0</v>
      </c>
      <c r="S79" s="174">
        <v>0</v>
      </c>
      <c r="T79" s="174">
        <v>0</v>
      </c>
      <c r="U79" s="174">
        <v>0</v>
      </c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9"/>
      <c r="AI79" s="59"/>
      <c r="AJ79" s="59"/>
      <c r="AK79" s="59"/>
      <c r="AL79" s="59"/>
    </row>
    <row r="80" spans="1:38" s="19" customFormat="1" hidden="1" x14ac:dyDescent="0.25">
      <c r="A80" s="36" t="s">
        <v>88</v>
      </c>
      <c r="B80" s="17" t="s">
        <v>40</v>
      </c>
      <c r="C80" s="54"/>
      <c r="D80" s="54"/>
      <c r="E80" s="54"/>
      <c r="F80" s="174"/>
      <c r="G80" s="174"/>
      <c r="H80" s="174"/>
      <c r="I80" s="239">
        <v>4158</v>
      </c>
      <c r="J80" s="174"/>
      <c r="K80" s="174"/>
      <c r="L80" s="174"/>
      <c r="M80" s="174"/>
      <c r="N80" s="174"/>
      <c r="O80" s="174"/>
      <c r="P80" s="174"/>
      <c r="Q80" s="222"/>
      <c r="R80" s="174">
        <v>0</v>
      </c>
      <c r="S80" s="174">
        <v>0</v>
      </c>
      <c r="T80" s="174">
        <v>0</v>
      </c>
      <c r="U80" s="174">
        <v>0</v>
      </c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9"/>
      <c r="AI80" s="59"/>
      <c r="AJ80" s="59"/>
      <c r="AK80" s="59"/>
      <c r="AL80" s="59"/>
    </row>
    <row r="81" spans="1:38" s="19" customFormat="1" hidden="1" x14ac:dyDescent="0.25">
      <c r="A81" s="36" t="s">
        <v>179</v>
      </c>
      <c r="B81" s="17" t="s">
        <v>41</v>
      </c>
      <c r="C81" s="54"/>
      <c r="D81" s="54"/>
      <c r="E81" s="54"/>
      <c r="F81" s="174"/>
      <c r="G81" s="174"/>
      <c r="H81" s="174"/>
      <c r="I81" s="239"/>
      <c r="J81" s="174"/>
      <c r="K81" s="174"/>
      <c r="L81" s="174"/>
      <c r="M81" s="174">
        <v>18711</v>
      </c>
      <c r="N81" s="174"/>
      <c r="O81" s="174"/>
      <c r="P81" s="174"/>
      <c r="Q81" s="222">
        <v>18711</v>
      </c>
      <c r="R81" s="174">
        <v>0</v>
      </c>
      <c r="S81" s="174">
        <v>0</v>
      </c>
      <c r="T81" s="174">
        <v>0</v>
      </c>
      <c r="U81" s="174">
        <v>0</v>
      </c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9"/>
      <c r="AI81" s="59"/>
      <c r="AJ81" s="59"/>
      <c r="AK81" s="59"/>
      <c r="AL81" s="59"/>
    </row>
    <row r="82" spans="1:38" s="57" customFormat="1" hidden="1" x14ac:dyDescent="0.25">
      <c r="A82" s="36" t="s">
        <v>24</v>
      </c>
      <c r="B82" s="158" t="s">
        <v>90</v>
      </c>
      <c r="C82" s="243"/>
      <c r="D82" s="243"/>
      <c r="E82" s="243"/>
      <c r="F82" s="239"/>
      <c r="G82" s="239"/>
      <c r="H82" s="239"/>
      <c r="I82" s="239">
        <f>I85+I88+I91+I94</f>
        <v>94072</v>
      </c>
      <c r="J82" s="239"/>
      <c r="K82" s="239"/>
      <c r="L82" s="239"/>
      <c r="M82" s="239">
        <f>M85+M88+M94</f>
        <v>83272</v>
      </c>
      <c r="N82" s="239"/>
      <c r="O82" s="239"/>
      <c r="P82" s="239"/>
      <c r="Q82" s="240">
        <f>Q85+Q88+Q94</f>
        <v>83272</v>
      </c>
      <c r="R82" s="174">
        <v>0</v>
      </c>
      <c r="S82" s="174">
        <v>0</v>
      </c>
      <c r="T82" s="174">
        <v>0</v>
      </c>
      <c r="U82" s="174">
        <v>0</v>
      </c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81"/>
      <c r="AI82" s="81"/>
      <c r="AJ82" s="81"/>
      <c r="AK82" s="81"/>
      <c r="AL82" s="81"/>
    </row>
    <row r="83" spans="1:38" s="19" customFormat="1" ht="31.5" hidden="1" x14ac:dyDescent="0.25">
      <c r="A83" s="36" t="s">
        <v>25</v>
      </c>
      <c r="B83" s="37" t="s">
        <v>172</v>
      </c>
      <c r="C83" s="54" t="s">
        <v>72</v>
      </c>
      <c r="D83" s="54">
        <v>100</v>
      </c>
      <c r="E83" s="54" t="s">
        <v>140</v>
      </c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222"/>
      <c r="R83" s="174">
        <v>0</v>
      </c>
      <c r="S83" s="174">
        <v>0</v>
      </c>
      <c r="T83" s="174">
        <v>0</v>
      </c>
      <c r="U83" s="174">
        <v>0</v>
      </c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9"/>
      <c r="AI83" s="59"/>
      <c r="AJ83" s="59"/>
      <c r="AK83" s="59"/>
      <c r="AL83" s="59"/>
    </row>
    <row r="84" spans="1:38" s="19" customFormat="1" ht="16.5" hidden="1" customHeight="1" x14ac:dyDescent="0.25">
      <c r="A84" s="36" t="s">
        <v>26</v>
      </c>
      <c r="B84" s="17" t="s">
        <v>91</v>
      </c>
      <c r="C84" s="54"/>
      <c r="D84" s="54"/>
      <c r="E84" s="5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222"/>
      <c r="R84" s="174">
        <v>0</v>
      </c>
      <c r="S84" s="174">
        <v>0</v>
      </c>
      <c r="T84" s="174">
        <v>0</v>
      </c>
      <c r="U84" s="174">
        <v>0</v>
      </c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9"/>
      <c r="AI84" s="59"/>
      <c r="AJ84" s="59"/>
      <c r="AK84" s="59"/>
      <c r="AL84" s="59"/>
    </row>
    <row r="85" spans="1:38" s="19" customFormat="1" ht="18.75" hidden="1" customHeight="1" x14ac:dyDescent="0.25">
      <c r="A85" s="36" t="s">
        <v>27</v>
      </c>
      <c r="B85" s="17" t="s">
        <v>41</v>
      </c>
      <c r="C85" s="54"/>
      <c r="D85" s="54"/>
      <c r="E85" s="54"/>
      <c r="F85" s="174"/>
      <c r="G85" s="174"/>
      <c r="H85" s="174"/>
      <c r="I85" s="174">
        <v>18900</v>
      </c>
      <c r="J85" s="174"/>
      <c r="K85" s="174"/>
      <c r="L85" s="174"/>
      <c r="M85" s="174">
        <v>18900</v>
      </c>
      <c r="N85" s="174"/>
      <c r="O85" s="174"/>
      <c r="P85" s="174"/>
      <c r="Q85" s="222">
        <v>18900</v>
      </c>
      <c r="R85" s="174">
        <v>0</v>
      </c>
      <c r="S85" s="174">
        <v>0</v>
      </c>
      <c r="T85" s="174">
        <v>0</v>
      </c>
      <c r="U85" s="174">
        <v>0</v>
      </c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9"/>
      <c r="AI85" s="59"/>
      <c r="AJ85" s="59"/>
      <c r="AK85" s="59"/>
      <c r="AL85" s="59"/>
    </row>
    <row r="86" spans="1:38" s="19" customFormat="1" ht="47.25" hidden="1" x14ac:dyDescent="0.25">
      <c r="A86" s="36" t="s">
        <v>37</v>
      </c>
      <c r="B86" s="37" t="s">
        <v>92</v>
      </c>
      <c r="C86" s="54" t="s">
        <v>38</v>
      </c>
      <c r="D86" s="54">
        <v>2</v>
      </c>
      <c r="E86" s="54" t="s">
        <v>140</v>
      </c>
      <c r="F86" s="174"/>
      <c r="G86" s="174"/>
      <c r="H86" s="174"/>
      <c r="I86" s="174"/>
      <c r="J86" s="174"/>
      <c r="K86" s="174"/>
      <c r="L86" s="174"/>
      <c r="M86" s="174"/>
      <c r="N86" s="174"/>
      <c r="O86" s="174"/>
      <c r="P86" s="174"/>
      <c r="Q86" s="222"/>
      <c r="R86" s="174">
        <v>0</v>
      </c>
      <c r="S86" s="174">
        <v>0</v>
      </c>
      <c r="T86" s="174">
        <v>0</v>
      </c>
      <c r="U86" s="174">
        <v>0</v>
      </c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9"/>
      <c r="AI86" s="59"/>
      <c r="AJ86" s="59"/>
      <c r="AK86" s="59"/>
      <c r="AL86" s="59"/>
    </row>
    <row r="87" spans="1:38" s="19" customFormat="1" ht="18" hidden="1" customHeight="1" x14ac:dyDescent="0.25">
      <c r="A87" s="36" t="s">
        <v>39</v>
      </c>
      <c r="B87" s="17" t="s">
        <v>40</v>
      </c>
      <c r="C87" s="54"/>
      <c r="D87" s="54"/>
      <c r="E87" s="54"/>
      <c r="F87" s="174"/>
      <c r="G87" s="174"/>
      <c r="H87" s="174"/>
      <c r="I87" s="174"/>
      <c r="J87" s="174"/>
      <c r="K87" s="174"/>
      <c r="L87" s="174"/>
      <c r="M87" s="174"/>
      <c r="N87" s="174"/>
      <c r="O87" s="174"/>
      <c r="P87" s="174"/>
      <c r="Q87" s="222"/>
      <c r="R87" s="174">
        <v>0</v>
      </c>
      <c r="S87" s="174">
        <v>0</v>
      </c>
      <c r="T87" s="174">
        <v>0</v>
      </c>
      <c r="U87" s="174">
        <v>0</v>
      </c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9"/>
      <c r="AI87" s="59"/>
      <c r="AJ87" s="59"/>
      <c r="AK87" s="59"/>
      <c r="AL87" s="59"/>
    </row>
    <row r="88" spans="1:38" s="19" customFormat="1" ht="18" hidden="1" customHeight="1" x14ac:dyDescent="0.25">
      <c r="A88" s="36" t="s">
        <v>166</v>
      </c>
      <c r="B88" s="17" t="s">
        <v>41</v>
      </c>
      <c r="C88" s="54"/>
      <c r="D88" s="54"/>
      <c r="E88" s="54"/>
      <c r="F88" s="174"/>
      <c r="G88" s="174"/>
      <c r="H88" s="174"/>
      <c r="I88" s="174">
        <v>6849</v>
      </c>
      <c r="J88" s="174"/>
      <c r="K88" s="174"/>
      <c r="L88" s="174"/>
      <c r="M88" s="174">
        <v>6849</v>
      </c>
      <c r="N88" s="174"/>
      <c r="O88" s="174"/>
      <c r="P88" s="174"/>
      <c r="Q88" s="222">
        <v>6849</v>
      </c>
      <c r="R88" s="174">
        <v>0</v>
      </c>
      <c r="S88" s="174">
        <v>0</v>
      </c>
      <c r="T88" s="174">
        <v>0</v>
      </c>
      <c r="U88" s="174">
        <v>0</v>
      </c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9"/>
      <c r="AI88" s="59"/>
      <c r="AJ88" s="59"/>
      <c r="AK88" s="59"/>
      <c r="AL88" s="59"/>
    </row>
    <row r="89" spans="1:38" s="19" customFormat="1" ht="31.5" hidden="1" x14ac:dyDescent="0.25">
      <c r="A89" s="38" t="s">
        <v>42</v>
      </c>
      <c r="B89" s="17" t="s">
        <v>93</v>
      </c>
      <c r="C89" s="54" t="s">
        <v>94</v>
      </c>
      <c r="D89" s="54" t="s">
        <v>95</v>
      </c>
      <c r="E89" s="54" t="s">
        <v>139</v>
      </c>
      <c r="F89" s="174"/>
      <c r="G89" s="174"/>
      <c r="H89" s="174"/>
      <c r="I89" s="174"/>
      <c r="J89" s="174"/>
      <c r="K89" s="174"/>
      <c r="L89" s="174"/>
      <c r="M89" s="174"/>
      <c r="N89" s="174"/>
      <c r="O89" s="174"/>
      <c r="P89" s="174"/>
      <c r="Q89" s="222"/>
      <c r="R89" s="174">
        <v>0</v>
      </c>
      <c r="S89" s="174">
        <v>0</v>
      </c>
      <c r="T89" s="174">
        <v>0</v>
      </c>
      <c r="U89" s="174">
        <v>0</v>
      </c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9"/>
      <c r="AI89" s="59"/>
      <c r="AJ89" s="59"/>
      <c r="AK89" s="59"/>
      <c r="AL89" s="59"/>
    </row>
    <row r="90" spans="1:38" s="19" customFormat="1" ht="18" hidden="1" customHeight="1" x14ac:dyDescent="0.25">
      <c r="A90" s="38" t="s">
        <v>43</v>
      </c>
      <c r="B90" s="17" t="s">
        <v>40</v>
      </c>
      <c r="C90" s="54"/>
      <c r="D90" s="54"/>
      <c r="E90" s="54"/>
      <c r="F90" s="174"/>
      <c r="G90" s="174"/>
      <c r="H90" s="174"/>
      <c r="I90" s="174"/>
      <c r="J90" s="174"/>
      <c r="K90" s="174"/>
      <c r="L90" s="174"/>
      <c r="M90" s="174"/>
      <c r="N90" s="174"/>
      <c r="O90" s="174"/>
      <c r="P90" s="174"/>
      <c r="Q90" s="222"/>
      <c r="R90" s="174">
        <v>0</v>
      </c>
      <c r="S90" s="174">
        <v>0</v>
      </c>
      <c r="T90" s="174">
        <v>0</v>
      </c>
      <c r="U90" s="174">
        <v>0</v>
      </c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9"/>
      <c r="AI90" s="59"/>
      <c r="AJ90" s="59"/>
      <c r="AK90" s="59"/>
      <c r="AL90" s="59"/>
    </row>
    <row r="91" spans="1:38" s="19" customFormat="1" ht="18" hidden="1" customHeight="1" x14ac:dyDescent="0.25">
      <c r="A91" s="38" t="s">
        <v>183</v>
      </c>
      <c r="B91" s="17" t="s">
        <v>41</v>
      </c>
      <c r="C91" s="54"/>
      <c r="D91" s="54"/>
      <c r="E91" s="54"/>
      <c r="F91" s="174"/>
      <c r="G91" s="174"/>
      <c r="H91" s="174"/>
      <c r="I91" s="174">
        <v>10800</v>
      </c>
      <c r="J91" s="174"/>
      <c r="K91" s="174"/>
      <c r="L91" s="174"/>
      <c r="M91" s="174"/>
      <c r="N91" s="174"/>
      <c r="O91" s="174"/>
      <c r="P91" s="174"/>
      <c r="Q91" s="222"/>
      <c r="R91" s="174">
        <v>0</v>
      </c>
      <c r="S91" s="174">
        <v>0</v>
      </c>
      <c r="T91" s="174">
        <v>0</v>
      </c>
      <c r="U91" s="174">
        <v>0</v>
      </c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9"/>
      <c r="AI91" s="59"/>
      <c r="AJ91" s="59"/>
      <c r="AK91" s="59"/>
      <c r="AL91" s="59"/>
    </row>
    <row r="92" spans="1:38" s="19" customFormat="1" ht="31.5" hidden="1" x14ac:dyDescent="0.25">
      <c r="A92" s="38" t="s">
        <v>159</v>
      </c>
      <c r="B92" s="17" t="s">
        <v>175</v>
      </c>
      <c r="C92" s="54" t="s">
        <v>176</v>
      </c>
      <c r="D92" s="54" t="s">
        <v>177</v>
      </c>
      <c r="E92" s="54" t="s">
        <v>140</v>
      </c>
      <c r="F92" s="174"/>
      <c r="G92" s="174"/>
      <c r="H92" s="174"/>
      <c r="I92" s="174"/>
      <c r="J92" s="174"/>
      <c r="K92" s="174"/>
      <c r="L92" s="174"/>
      <c r="M92" s="174"/>
      <c r="N92" s="174"/>
      <c r="O92" s="174"/>
      <c r="P92" s="174"/>
      <c r="Q92" s="222"/>
      <c r="R92" s="174">
        <v>0</v>
      </c>
      <c r="S92" s="174">
        <v>0</v>
      </c>
      <c r="T92" s="174">
        <v>0</v>
      </c>
      <c r="U92" s="174">
        <v>0</v>
      </c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9"/>
      <c r="AI92" s="59"/>
      <c r="AJ92" s="59"/>
      <c r="AK92" s="59"/>
      <c r="AL92" s="59"/>
    </row>
    <row r="93" spans="1:38" s="19" customFormat="1" ht="18" hidden="1" customHeight="1" x14ac:dyDescent="0.25">
      <c r="A93" s="38" t="s">
        <v>160</v>
      </c>
      <c r="B93" s="17" t="s">
        <v>40</v>
      </c>
      <c r="C93" s="54"/>
      <c r="D93" s="54"/>
      <c r="E93" s="54"/>
      <c r="F93" s="174"/>
      <c r="G93" s="174"/>
      <c r="H93" s="174"/>
      <c r="I93" s="174"/>
      <c r="J93" s="174"/>
      <c r="K93" s="174"/>
      <c r="L93" s="174"/>
      <c r="M93" s="174"/>
      <c r="N93" s="174"/>
      <c r="O93" s="174"/>
      <c r="P93" s="174"/>
      <c r="Q93" s="222"/>
      <c r="R93" s="174">
        <v>0</v>
      </c>
      <c r="S93" s="174">
        <v>0</v>
      </c>
      <c r="T93" s="174">
        <v>0</v>
      </c>
      <c r="U93" s="174">
        <v>0</v>
      </c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9"/>
      <c r="AI93" s="59"/>
      <c r="AJ93" s="59"/>
      <c r="AK93" s="59"/>
      <c r="AL93" s="59"/>
    </row>
    <row r="94" spans="1:38" s="19" customFormat="1" ht="18" hidden="1" customHeight="1" x14ac:dyDescent="0.25">
      <c r="A94" s="38" t="s">
        <v>182</v>
      </c>
      <c r="B94" s="17" t="s">
        <v>41</v>
      </c>
      <c r="C94" s="54"/>
      <c r="D94" s="54"/>
      <c r="E94" s="54"/>
      <c r="F94" s="174"/>
      <c r="G94" s="174"/>
      <c r="H94" s="174"/>
      <c r="I94" s="174">
        <v>57523</v>
      </c>
      <c r="J94" s="174"/>
      <c r="K94" s="174"/>
      <c r="L94" s="174"/>
      <c r="M94" s="174">
        <v>57523</v>
      </c>
      <c r="N94" s="174"/>
      <c r="O94" s="174"/>
      <c r="P94" s="174"/>
      <c r="Q94" s="222">
        <v>57523</v>
      </c>
      <c r="R94" s="174">
        <v>0</v>
      </c>
      <c r="S94" s="174">
        <v>0</v>
      </c>
      <c r="T94" s="174">
        <v>0</v>
      </c>
      <c r="U94" s="174">
        <v>0</v>
      </c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9"/>
      <c r="AI94" s="59"/>
      <c r="AJ94" s="59"/>
      <c r="AK94" s="59"/>
      <c r="AL94" s="59"/>
    </row>
    <row r="95" spans="1:38" s="58" customFormat="1" hidden="1" x14ac:dyDescent="0.25">
      <c r="A95" s="36" t="s">
        <v>28</v>
      </c>
      <c r="B95" s="158" t="s">
        <v>96</v>
      </c>
      <c r="C95" s="243"/>
      <c r="D95" s="243"/>
      <c r="E95" s="243"/>
      <c r="F95" s="239"/>
      <c r="G95" s="239"/>
      <c r="H95" s="239"/>
      <c r="I95" s="239">
        <f>I97+I100+I103+I106</f>
        <v>6400</v>
      </c>
      <c r="J95" s="239"/>
      <c r="K95" s="239"/>
      <c r="L95" s="239"/>
      <c r="M95" s="239">
        <f>M97+M101+M103+M106</f>
        <v>36314</v>
      </c>
      <c r="N95" s="239"/>
      <c r="O95" s="239"/>
      <c r="P95" s="239"/>
      <c r="Q95" s="240">
        <f>Q98+Q101+Q104+Q107</f>
        <v>142426</v>
      </c>
      <c r="R95" s="174">
        <v>0</v>
      </c>
      <c r="S95" s="174">
        <v>0</v>
      </c>
      <c r="T95" s="174">
        <v>0</v>
      </c>
      <c r="U95" s="174">
        <v>0</v>
      </c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82"/>
      <c r="AI95" s="82"/>
      <c r="AJ95" s="82"/>
      <c r="AK95" s="82"/>
      <c r="AL95" s="82"/>
    </row>
    <row r="96" spans="1:38" s="19" customFormat="1" ht="31.5" hidden="1" x14ac:dyDescent="0.25">
      <c r="A96" s="36" t="s">
        <v>29</v>
      </c>
      <c r="B96" s="37" t="s">
        <v>97</v>
      </c>
      <c r="C96" s="54" t="s">
        <v>67</v>
      </c>
      <c r="D96" s="54" t="s">
        <v>98</v>
      </c>
      <c r="E96" s="54" t="s">
        <v>99</v>
      </c>
      <c r="F96" s="174"/>
      <c r="G96" s="174"/>
      <c r="H96" s="174"/>
      <c r="I96" s="174"/>
      <c r="J96" s="174"/>
      <c r="K96" s="174"/>
      <c r="L96" s="174"/>
      <c r="M96" s="174"/>
      <c r="N96" s="174"/>
      <c r="O96" s="174"/>
      <c r="P96" s="174"/>
      <c r="Q96" s="222"/>
      <c r="R96" s="174">
        <v>0</v>
      </c>
      <c r="S96" s="174">
        <v>0</v>
      </c>
      <c r="T96" s="174">
        <v>0</v>
      </c>
      <c r="U96" s="174">
        <v>0</v>
      </c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9"/>
      <c r="AI96" s="59"/>
      <c r="AJ96" s="59"/>
      <c r="AK96" s="59"/>
      <c r="AL96" s="59"/>
    </row>
    <row r="97" spans="1:38" s="19" customFormat="1" hidden="1" x14ac:dyDescent="0.25">
      <c r="A97" s="36" t="s">
        <v>30</v>
      </c>
      <c r="B97" s="17" t="s">
        <v>40</v>
      </c>
      <c r="C97" s="54"/>
      <c r="D97" s="54"/>
      <c r="E97" s="54"/>
      <c r="F97" s="216"/>
      <c r="G97" s="216"/>
      <c r="H97" s="216"/>
      <c r="I97" s="216"/>
      <c r="J97" s="216"/>
      <c r="K97" s="216"/>
      <c r="L97" s="216"/>
      <c r="M97" s="216">
        <v>1200</v>
      </c>
      <c r="N97" s="174"/>
      <c r="O97" s="174"/>
      <c r="P97" s="174"/>
      <c r="Q97" s="222"/>
      <c r="R97" s="174">
        <v>0</v>
      </c>
      <c r="S97" s="174">
        <v>0</v>
      </c>
      <c r="T97" s="174">
        <v>0</v>
      </c>
      <c r="U97" s="174">
        <v>0</v>
      </c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9"/>
      <c r="AI97" s="59"/>
      <c r="AJ97" s="59"/>
      <c r="AK97" s="59"/>
      <c r="AL97" s="59"/>
    </row>
    <row r="98" spans="1:38" s="19" customFormat="1" hidden="1" x14ac:dyDescent="0.25">
      <c r="A98" s="36" t="s">
        <v>186</v>
      </c>
      <c r="B98" s="17" t="s">
        <v>41</v>
      </c>
      <c r="C98" s="54"/>
      <c r="D98" s="54"/>
      <c r="E98" s="54"/>
      <c r="F98" s="216"/>
      <c r="G98" s="216"/>
      <c r="H98" s="216"/>
      <c r="I98" s="216"/>
      <c r="J98" s="216"/>
      <c r="K98" s="216"/>
      <c r="L98" s="216"/>
      <c r="M98" s="216"/>
      <c r="N98" s="174"/>
      <c r="O98" s="174"/>
      <c r="P98" s="174"/>
      <c r="Q98" s="222">
        <v>10800</v>
      </c>
      <c r="R98" s="174">
        <v>0</v>
      </c>
      <c r="S98" s="174">
        <v>0</v>
      </c>
      <c r="T98" s="174">
        <v>0</v>
      </c>
      <c r="U98" s="174">
        <v>0</v>
      </c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9"/>
      <c r="AI98" s="59"/>
      <c r="AJ98" s="59"/>
      <c r="AK98" s="59"/>
      <c r="AL98" s="59"/>
    </row>
    <row r="99" spans="1:38" s="19" customFormat="1" ht="31.5" hidden="1" x14ac:dyDescent="0.25">
      <c r="A99" s="36" t="s">
        <v>44</v>
      </c>
      <c r="B99" s="17" t="s">
        <v>173</v>
      </c>
      <c r="C99" s="54" t="s">
        <v>72</v>
      </c>
      <c r="D99" s="54">
        <v>130</v>
      </c>
      <c r="E99" s="54" t="s">
        <v>69</v>
      </c>
      <c r="F99" s="216"/>
      <c r="G99" s="216"/>
      <c r="H99" s="216"/>
      <c r="I99" s="216"/>
      <c r="J99" s="216"/>
      <c r="K99" s="216"/>
      <c r="L99" s="216"/>
      <c r="M99" s="216"/>
      <c r="N99" s="174"/>
      <c r="O99" s="174"/>
      <c r="P99" s="174"/>
      <c r="Q99" s="222"/>
      <c r="R99" s="174">
        <v>0</v>
      </c>
      <c r="S99" s="174">
        <v>0</v>
      </c>
      <c r="T99" s="174">
        <v>0</v>
      </c>
      <c r="U99" s="174">
        <v>0</v>
      </c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9"/>
      <c r="AI99" s="59"/>
      <c r="AJ99" s="59"/>
      <c r="AK99" s="59"/>
      <c r="AL99" s="59"/>
    </row>
    <row r="100" spans="1:38" s="19" customFormat="1" hidden="1" x14ac:dyDescent="0.25">
      <c r="A100" s="36" t="s">
        <v>45</v>
      </c>
      <c r="B100" s="17" t="s">
        <v>40</v>
      </c>
      <c r="C100" s="54"/>
      <c r="D100" s="54"/>
      <c r="E100" s="54"/>
      <c r="F100" s="216"/>
      <c r="G100" s="216"/>
      <c r="H100" s="216"/>
      <c r="I100" s="216">
        <v>6400</v>
      </c>
      <c r="J100" s="216"/>
      <c r="K100" s="216"/>
      <c r="L100" s="216"/>
      <c r="M100" s="216"/>
      <c r="N100" s="174"/>
      <c r="O100" s="174"/>
      <c r="P100" s="174"/>
      <c r="Q100" s="222"/>
      <c r="R100" s="174">
        <v>0</v>
      </c>
      <c r="S100" s="174">
        <v>0</v>
      </c>
      <c r="T100" s="174">
        <v>0</v>
      </c>
      <c r="U100" s="174">
        <v>0</v>
      </c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9"/>
      <c r="AI100" s="59"/>
      <c r="AJ100" s="59"/>
      <c r="AK100" s="59"/>
      <c r="AL100" s="59"/>
    </row>
    <row r="101" spans="1:38" s="19" customFormat="1" hidden="1" x14ac:dyDescent="0.25">
      <c r="A101" s="36" t="s">
        <v>187</v>
      </c>
      <c r="B101" s="17" t="s">
        <v>41</v>
      </c>
      <c r="C101" s="54"/>
      <c r="D101" s="54"/>
      <c r="E101" s="54"/>
      <c r="F101" s="216"/>
      <c r="G101" s="216"/>
      <c r="H101" s="216"/>
      <c r="I101" s="216"/>
      <c r="J101" s="216"/>
      <c r="K101" s="216"/>
      <c r="L101" s="216"/>
      <c r="M101" s="216">
        <v>28800</v>
      </c>
      <c r="N101" s="174"/>
      <c r="O101" s="174"/>
      <c r="P101" s="174"/>
      <c r="Q101" s="222">
        <v>28800</v>
      </c>
      <c r="R101" s="174">
        <v>0</v>
      </c>
      <c r="S101" s="174">
        <v>0</v>
      </c>
      <c r="T101" s="174">
        <v>0</v>
      </c>
      <c r="U101" s="174">
        <v>0</v>
      </c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9"/>
      <c r="AI101" s="59"/>
      <c r="AJ101" s="59"/>
      <c r="AK101" s="59"/>
      <c r="AL101" s="59"/>
    </row>
    <row r="102" spans="1:38" s="19" customFormat="1" ht="31.5" hidden="1" x14ac:dyDescent="0.25">
      <c r="A102" s="36" t="s">
        <v>100</v>
      </c>
      <c r="B102" s="37" t="s">
        <v>101</v>
      </c>
      <c r="C102" s="54" t="s">
        <v>38</v>
      </c>
      <c r="D102" s="54">
        <v>1.3</v>
      </c>
      <c r="E102" s="244" t="s">
        <v>99</v>
      </c>
      <c r="F102" s="216"/>
      <c r="G102" s="216"/>
      <c r="H102" s="216"/>
      <c r="I102" s="216"/>
      <c r="J102" s="216"/>
      <c r="K102" s="216"/>
      <c r="L102" s="216"/>
      <c r="M102" s="216"/>
      <c r="N102" s="174"/>
      <c r="O102" s="174"/>
      <c r="P102" s="174"/>
      <c r="Q102" s="222"/>
      <c r="R102" s="174">
        <v>0</v>
      </c>
      <c r="S102" s="174">
        <v>0</v>
      </c>
      <c r="T102" s="174">
        <v>0</v>
      </c>
      <c r="U102" s="174">
        <v>0</v>
      </c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9"/>
      <c r="AI102" s="59"/>
      <c r="AJ102" s="59"/>
      <c r="AK102" s="59"/>
      <c r="AL102" s="59"/>
    </row>
    <row r="103" spans="1:38" s="19" customFormat="1" hidden="1" x14ac:dyDescent="0.25">
      <c r="A103" s="36" t="s">
        <v>102</v>
      </c>
      <c r="B103" s="17" t="s">
        <v>40</v>
      </c>
      <c r="C103" s="54"/>
      <c r="D103" s="54"/>
      <c r="E103" s="54"/>
      <c r="F103" s="216"/>
      <c r="G103" s="216"/>
      <c r="H103" s="216"/>
      <c r="I103" s="216"/>
      <c r="J103" s="216"/>
      <c r="K103" s="216"/>
      <c r="L103" s="216"/>
      <c r="M103" s="216">
        <v>2500</v>
      </c>
      <c r="N103" s="174"/>
      <c r="O103" s="174"/>
      <c r="P103" s="174"/>
      <c r="Q103" s="222"/>
      <c r="R103" s="174">
        <v>0</v>
      </c>
      <c r="S103" s="174">
        <v>0</v>
      </c>
      <c r="T103" s="174">
        <v>0</v>
      </c>
      <c r="U103" s="174">
        <v>0</v>
      </c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9"/>
      <c r="AI103" s="59"/>
      <c r="AJ103" s="59"/>
      <c r="AK103" s="59"/>
      <c r="AL103" s="59"/>
    </row>
    <row r="104" spans="1:38" s="19" customFormat="1" hidden="1" x14ac:dyDescent="0.25">
      <c r="A104" s="36" t="s">
        <v>184</v>
      </c>
      <c r="B104" s="17" t="s">
        <v>41</v>
      </c>
      <c r="C104" s="54"/>
      <c r="D104" s="54"/>
      <c r="E104" s="54"/>
      <c r="F104" s="216"/>
      <c r="G104" s="216"/>
      <c r="H104" s="216"/>
      <c r="I104" s="216"/>
      <c r="J104" s="216"/>
      <c r="K104" s="216"/>
      <c r="L104" s="216"/>
      <c r="M104" s="216"/>
      <c r="N104" s="174"/>
      <c r="O104" s="174"/>
      <c r="P104" s="174"/>
      <c r="Q104" s="222">
        <v>22500</v>
      </c>
      <c r="R104" s="174">
        <v>0</v>
      </c>
      <c r="S104" s="174">
        <v>0</v>
      </c>
      <c r="T104" s="174">
        <v>0</v>
      </c>
      <c r="U104" s="174">
        <v>0</v>
      </c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9"/>
      <c r="AI104" s="59"/>
      <c r="AJ104" s="59"/>
      <c r="AK104" s="59"/>
      <c r="AL104" s="59"/>
    </row>
    <row r="105" spans="1:38" s="19" customFormat="1" ht="31.5" hidden="1" customHeight="1" x14ac:dyDescent="0.25">
      <c r="A105" s="212" t="s">
        <v>103</v>
      </c>
      <c r="B105" s="17" t="s">
        <v>104</v>
      </c>
      <c r="C105" s="54" t="s">
        <v>66</v>
      </c>
      <c r="D105" s="54">
        <v>80</v>
      </c>
      <c r="E105" s="54" t="s">
        <v>99</v>
      </c>
      <c r="F105" s="216"/>
      <c r="G105" s="216"/>
      <c r="H105" s="216"/>
      <c r="I105" s="216"/>
      <c r="J105" s="216"/>
      <c r="K105" s="216"/>
      <c r="L105" s="216"/>
      <c r="M105" s="216"/>
      <c r="N105" s="174"/>
      <c r="O105" s="174"/>
      <c r="P105" s="174"/>
      <c r="Q105" s="222"/>
      <c r="R105" s="174">
        <v>0</v>
      </c>
      <c r="S105" s="174">
        <v>0</v>
      </c>
      <c r="T105" s="174">
        <v>0</v>
      </c>
      <c r="U105" s="174">
        <v>0</v>
      </c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9"/>
      <c r="AI105" s="59"/>
      <c r="AJ105" s="59"/>
      <c r="AK105" s="59"/>
      <c r="AL105" s="59"/>
    </row>
    <row r="106" spans="1:38" s="19" customFormat="1" ht="18" hidden="1" customHeight="1" x14ac:dyDescent="0.25">
      <c r="A106" s="212" t="s">
        <v>105</v>
      </c>
      <c r="B106" s="17" t="s">
        <v>40</v>
      </c>
      <c r="C106" s="54"/>
      <c r="D106" s="54"/>
      <c r="E106" s="54"/>
      <c r="F106" s="245"/>
      <c r="G106" s="245"/>
      <c r="H106" s="245"/>
      <c r="I106" s="245"/>
      <c r="J106" s="245"/>
      <c r="K106" s="245"/>
      <c r="L106" s="245"/>
      <c r="M106" s="246">
        <v>3814</v>
      </c>
      <c r="N106" s="174"/>
      <c r="O106" s="174"/>
      <c r="P106" s="174"/>
      <c r="Q106" s="222"/>
      <c r="R106" s="174">
        <v>0</v>
      </c>
      <c r="S106" s="174">
        <v>0</v>
      </c>
      <c r="T106" s="174">
        <v>0</v>
      </c>
      <c r="U106" s="174">
        <v>0</v>
      </c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9"/>
      <c r="AI106" s="59"/>
      <c r="AJ106" s="59"/>
      <c r="AK106" s="59"/>
      <c r="AL106" s="59"/>
    </row>
    <row r="107" spans="1:38" s="19" customFormat="1" ht="18" hidden="1" customHeight="1" x14ac:dyDescent="0.25">
      <c r="A107" s="212" t="s">
        <v>185</v>
      </c>
      <c r="B107" s="17" t="s">
        <v>41</v>
      </c>
      <c r="C107" s="54"/>
      <c r="D107" s="54"/>
      <c r="E107" s="54"/>
      <c r="F107" s="245"/>
      <c r="G107" s="245"/>
      <c r="H107" s="245"/>
      <c r="I107" s="245"/>
      <c r="J107" s="245"/>
      <c r="K107" s="245"/>
      <c r="L107" s="245"/>
      <c r="M107" s="246"/>
      <c r="N107" s="174"/>
      <c r="O107" s="174"/>
      <c r="P107" s="174"/>
      <c r="Q107" s="222">
        <v>80326</v>
      </c>
      <c r="R107" s="174">
        <v>0</v>
      </c>
      <c r="S107" s="174">
        <v>0</v>
      </c>
      <c r="T107" s="174">
        <v>0</v>
      </c>
      <c r="U107" s="174">
        <v>0</v>
      </c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9"/>
      <c r="AI107" s="59"/>
      <c r="AJ107" s="59"/>
      <c r="AK107" s="59"/>
      <c r="AL107" s="59"/>
    </row>
    <row r="108" spans="1:38" s="58" customFormat="1" hidden="1" x14ac:dyDescent="0.25">
      <c r="A108" s="159" t="s">
        <v>46</v>
      </c>
      <c r="B108" s="158" t="s">
        <v>106</v>
      </c>
      <c r="C108" s="243"/>
      <c r="D108" s="243"/>
      <c r="E108" s="243"/>
      <c r="F108" s="239"/>
      <c r="G108" s="239"/>
      <c r="H108" s="239"/>
      <c r="I108" s="239">
        <f>I111+I113+I117+I120</f>
        <v>42449</v>
      </c>
      <c r="J108" s="239"/>
      <c r="K108" s="239"/>
      <c r="L108" s="239"/>
      <c r="M108" s="239">
        <f>M111+M114+M117</f>
        <v>35399</v>
      </c>
      <c r="N108" s="239"/>
      <c r="O108" s="239"/>
      <c r="P108" s="239"/>
      <c r="Q108" s="240">
        <f>Q111+Q114+Q117</f>
        <v>11099</v>
      </c>
      <c r="R108" s="174">
        <v>0</v>
      </c>
      <c r="S108" s="174">
        <v>0</v>
      </c>
      <c r="T108" s="174">
        <v>0</v>
      </c>
      <c r="U108" s="174">
        <v>0</v>
      </c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82"/>
      <c r="AI108" s="82"/>
      <c r="AJ108" s="82"/>
      <c r="AK108" s="82"/>
      <c r="AL108" s="82"/>
    </row>
    <row r="109" spans="1:38" s="19" customFormat="1" ht="33" hidden="1" customHeight="1" x14ac:dyDescent="0.25">
      <c r="A109" s="36" t="s">
        <v>142</v>
      </c>
      <c r="B109" s="37" t="s">
        <v>174</v>
      </c>
      <c r="C109" s="54" t="s">
        <v>72</v>
      </c>
      <c r="D109" s="54">
        <v>100</v>
      </c>
      <c r="E109" s="54" t="s">
        <v>148</v>
      </c>
      <c r="F109" s="174"/>
      <c r="G109" s="174"/>
      <c r="H109" s="174"/>
      <c r="I109" s="174"/>
      <c r="J109" s="174"/>
      <c r="K109" s="174"/>
      <c r="L109" s="174"/>
      <c r="M109" s="174"/>
      <c r="N109" s="174"/>
      <c r="O109" s="174"/>
      <c r="P109" s="174"/>
      <c r="Q109" s="222"/>
      <c r="R109" s="174">
        <v>0</v>
      </c>
      <c r="S109" s="174">
        <v>0</v>
      </c>
      <c r="T109" s="174">
        <v>0</v>
      </c>
      <c r="U109" s="174">
        <v>0</v>
      </c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9"/>
      <c r="AI109" s="59"/>
      <c r="AJ109" s="59"/>
      <c r="AK109" s="59"/>
      <c r="AL109" s="59"/>
    </row>
    <row r="110" spans="1:38" s="19" customFormat="1" hidden="1" x14ac:dyDescent="0.25">
      <c r="A110" s="36" t="s">
        <v>143</v>
      </c>
      <c r="B110" s="17" t="s">
        <v>40</v>
      </c>
      <c r="C110" s="54"/>
      <c r="D110" s="54"/>
      <c r="E110" s="54"/>
      <c r="F110" s="174"/>
      <c r="G110" s="174"/>
      <c r="H110" s="174"/>
      <c r="I110" s="174"/>
      <c r="J110" s="174"/>
      <c r="K110" s="174"/>
      <c r="L110" s="174"/>
      <c r="M110" s="174"/>
      <c r="N110" s="174"/>
      <c r="O110" s="174"/>
      <c r="P110" s="174"/>
      <c r="Q110" s="222"/>
      <c r="R110" s="174">
        <v>0</v>
      </c>
      <c r="S110" s="174">
        <v>0</v>
      </c>
      <c r="T110" s="174">
        <v>0</v>
      </c>
      <c r="U110" s="174">
        <v>0</v>
      </c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9"/>
      <c r="AI110" s="59"/>
      <c r="AJ110" s="59"/>
      <c r="AK110" s="59"/>
      <c r="AL110" s="59"/>
    </row>
    <row r="111" spans="1:38" s="19" customFormat="1" hidden="1" x14ac:dyDescent="0.25">
      <c r="A111" s="36" t="s">
        <v>167</v>
      </c>
      <c r="B111" s="17" t="s">
        <v>41</v>
      </c>
      <c r="C111" s="54"/>
      <c r="D111" s="54"/>
      <c r="E111" s="54"/>
      <c r="F111" s="174"/>
      <c r="G111" s="174"/>
      <c r="H111" s="174"/>
      <c r="I111" s="174">
        <v>24300</v>
      </c>
      <c r="J111" s="174"/>
      <c r="K111" s="174"/>
      <c r="L111" s="174"/>
      <c r="M111" s="174">
        <v>24300</v>
      </c>
      <c r="N111" s="174"/>
      <c r="O111" s="174"/>
      <c r="P111" s="174"/>
      <c r="Q111" s="222"/>
      <c r="R111" s="174">
        <v>0</v>
      </c>
      <c r="S111" s="174">
        <v>0</v>
      </c>
      <c r="T111" s="174">
        <v>0</v>
      </c>
      <c r="U111" s="174">
        <v>0</v>
      </c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9"/>
      <c r="AI111" s="59"/>
      <c r="AJ111" s="59"/>
      <c r="AK111" s="59"/>
      <c r="AL111" s="59"/>
    </row>
    <row r="112" spans="1:38" s="19" customFormat="1" ht="31.5" hidden="1" x14ac:dyDescent="0.25">
      <c r="A112" s="36" t="s">
        <v>144</v>
      </c>
      <c r="B112" s="36" t="s">
        <v>110</v>
      </c>
      <c r="C112" s="54" t="s">
        <v>56</v>
      </c>
      <c r="D112" s="54">
        <v>40</v>
      </c>
      <c r="E112" s="54" t="s">
        <v>69</v>
      </c>
      <c r="F112" s="174"/>
      <c r="G112" s="174"/>
      <c r="H112" s="174"/>
      <c r="I112" s="174"/>
      <c r="J112" s="174"/>
      <c r="K112" s="174"/>
      <c r="L112" s="174"/>
      <c r="M112" s="174"/>
      <c r="N112" s="174"/>
      <c r="O112" s="174"/>
      <c r="P112" s="174"/>
      <c r="Q112" s="222"/>
      <c r="R112" s="174">
        <v>0</v>
      </c>
      <c r="S112" s="174">
        <v>0</v>
      </c>
      <c r="T112" s="174">
        <v>0</v>
      </c>
      <c r="U112" s="174">
        <v>0</v>
      </c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9"/>
      <c r="AI112" s="59"/>
      <c r="AJ112" s="59"/>
      <c r="AK112" s="59"/>
      <c r="AL112" s="59"/>
    </row>
    <row r="113" spans="1:38" s="19" customFormat="1" hidden="1" x14ac:dyDescent="0.25">
      <c r="A113" s="36" t="s">
        <v>145</v>
      </c>
      <c r="B113" s="17" t="s">
        <v>40</v>
      </c>
      <c r="C113" s="54"/>
      <c r="D113" s="54"/>
      <c r="E113" s="54"/>
      <c r="F113" s="174"/>
      <c r="G113" s="174"/>
      <c r="H113" s="174"/>
      <c r="I113" s="239">
        <v>500</v>
      </c>
      <c r="J113" s="174"/>
      <c r="K113" s="174"/>
      <c r="L113" s="174"/>
      <c r="M113" s="174"/>
      <c r="N113" s="174"/>
      <c r="O113" s="174"/>
      <c r="P113" s="174"/>
      <c r="Q113" s="222"/>
      <c r="R113" s="174">
        <v>0</v>
      </c>
      <c r="S113" s="174">
        <v>0</v>
      </c>
      <c r="T113" s="174">
        <v>0</v>
      </c>
      <c r="U113" s="174">
        <v>0</v>
      </c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9"/>
      <c r="AI113" s="59"/>
      <c r="AJ113" s="59"/>
      <c r="AK113" s="59"/>
      <c r="AL113" s="59"/>
    </row>
    <row r="114" spans="1:38" s="19" customFormat="1" hidden="1" x14ac:dyDescent="0.25">
      <c r="A114" s="36" t="s">
        <v>168</v>
      </c>
      <c r="B114" s="17" t="s">
        <v>41</v>
      </c>
      <c r="C114" s="54"/>
      <c r="D114" s="54"/>
      <c r="E114" s="54"/>
      <c r="F114" s="174"/>
      <c r="G114" s="174"/>
      <c r="H114" s="174"/>
      <c r="I114" s="239"/>
      <c r="J114" s="174"/>
      <c r="K114" s="174"/>
      <c r="L114" s="174"/>
      <c r="M114" s="174">
        <v>4250</v>
      </c>
      <c r="N114" s="174"/>
      <c r="O114" s="174"/>
      <c r="P114" s="174"/>
      <c r="Q114" s="222">
        <v>4250</v>
      </c>
      <c r="R114" s="174">
        <v>0</v>
      </c>
      <c r="S114" s="174">
        <v>0</v>
      </c>
      <c r="T114" s="174">
        <v>0</v>
      </c>
      <c r="U114" s="174">
        <v>0</v>
      </c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9"/>
      <c r="AI114" s="59"/>
      <c r="AJ114" s="59"/>
      <c r="AK114" s="59"/>
      <c r="AL114" s="59"/>
    </row>
    <row r="115" spans="1:38" s="19" customFormat="1" ht="31.5" hidden="1" x14ac:dyDescent="0.25">
      <c r="A115" s="36" t="s">
        <v>107</v>
      </c>
      <c r="B115" s="37" t="s">
        <v>112</v>
      </c>
      <c r="C115" s="54" t="s">
        <v>38</v>
      </c>
      <c r="D115" s="54">
        <v>2</v>
      </c>
      <c r="E115" s="54" t="s">
        <v>140</v>
      </c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  <c r="Q115" s="222"/>
      <c r="R115" s="174">
        <v>0</v>
      </c>
      <c r="S115" s="174">
        <v>0</v>
      </c>
      <c r="T115" s="174">
        <v>0</v>
      </c>
      <c r="U115" s="174">
        <v>0</v>
      </c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9"/>
      <c r="AI115" s="59"/>
      <c r="AJ115" s="59"/>
      <c r="AK115" s="59"/>
      <c r="AL115" s="59"/>
    </row>
    <row r="116" spans="1:38" s="19" customFormat="1" hidden="1" x14ac:dyDescent="0.25">
      <c r="A116" s="36" t="s">
        <v>108</v>
      </c>
      <c r="B116" s="17" t="s">
        <v>40</v>
      </c>
      <c r="C116" s="54"/>
      <c r="D116" s="54"/>
      <c r="E116" s="54"/>
      <c r="F116" s="174"/>
      <c r="G116" s="174"/>
      <c r="H116" s="174"/>
      <c r="I116" s="174"/>
      <c r="J116" s="174"/>
      <c r="K116" s="174"/>
      <c r="L116" s="174"/>
      <c r="M116" s="174"/>
      <c r="N116" s="174"/>
      <c r="O116" s="174"/>
      <c r="P116" s="174"/>
      <c r="Q116" s="222"/>
      <c r="R116" s="174">
        <v>0</v>
      </c>
      <c r="S116" s="174">
        <v>0</v>
      </c>
      <c r="T116" s="174">
        <v>0</v>
      </c>
      <c r="U116" s="174">
        <v>0</v>
      </c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9"/>
      <c r="AI116" s="59"/>
      <c r="AJ116" s="59"/>
      <c r="AK116" s="59"/>
      <c r="AL116" s="59"/>
    </row>
    <row r="117" spans="1:38" s="19" customFormat="1" hidden="1" x14ac:dyDescent="0.25">
      <c r="A117" s="36" t="s">
        <v>169</v>
      </c>
      <c r="B117" s="17" t="s">
        <v>41</v>
      </c>
      <c r="C117" s="54"/>
      <c r="D117" s="54"/>
      <c r="E117" s="54"/>
      <c r="F117" s="174"/>
      <c r="G117" s="174"/>
      <c r="H117" s="174"/>
      <c r="I117" s="174">
        <v>6849</v>
      </c>
      <c r="J117" s="174"/>
      <c r="K117" s="174"/>
      <c r="L117" s="174"/>
      <c r="M117" s="174">
        <v>6849</v>
      </c>
      <c r="N117" s="174"/>
      <c r="O117" s="174"/>
      <c r="P117" s="174"/>
      <c r="Q117" s="222">
        <v>6849</v>
      </c>
      <c r="R117" s="174">
        <v>0</v>
      </c>
      <c r="S117" s="174">
        <v>0</v>
      </c>
      <c r="T117" s="174">
        <v>0</v>
      </c>
      <c r="U117" s="174">
        <v>0</v>
      </c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9"/>
      <c r="AI117" s="59"/>
      <c r="AJ117" s="59"/>
      <c r="AK117" s="59"/>
      <c r="AL117" s="59"/>
    </row>
    <row r="118" spans="1:38" s="19" customFormat="1" ht="31.5" hidden="1" customHeight="1" x14ac:dyDescent="0.25">
      <c r="A118" s="36" t="s">
        <v>109</v>
      </c>
      <c r="B118" s="17" t="s">
        <v>146</v>
      </c>
      <c r="C118" s="54" t="s">
        <v>94</v>
      </c>
      <c r="D118" s="54" t="s">
        <v>113</v>
      </c>
      <c r="E118" s="54" t="s">
        <v>139</v>
      </c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222"/>
      <c r="R118" s="174">
        <v>0</v>
      </c>
      <c r="S118" s="174">
        <v>0</v>
      </c>
      <c r="T118" s="174">
        <v>0</v>
      </c>
      <c r="U118" s="174">
        <v>0</v>
      </c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9"/>
      <c r="AI118" s="59"/>
      <c r="AJ118" s="59"/>
      <c r="AK118" s="59"/>
      <c r="AL118" s="59"/>
    </row>
    <row r="119" spans="1:38" s="19" customFormat="1" ht="15.75" hidden="1" customHeight="1" x14ac:dyDescent="0.25">
      <c r="A119" s="36" t="s">
        <v>155</v>
      </c>
      <c r="B119" s="17" t="s">
        <v>40</v>
      </c>
      <c r="C119" s="54"/>
      <c r="D119" s="54"/>
      <c r="E119" s="54"/>
      <c r="F119" s="174"/>
      <c r="G119" s="174"/>
      <c r="H119" s="174"/>
      <c r="I119" s="174"/>
      <c r="J119" s="174"/>
      <c r="K119" s="174"/>
      <c r="L119" s="174"/>
      <c r="M119" s="174"/>
      <c r="N119" s="174"/>
      <c r="O119" s="174"/>
      <c r="P119" s="174"/>
      <c r="Q119" s="222"/>
      <c r="R119" s="174">
        <v>0</v>
      </c>
      <c r="S119" s="174">
        <v>0</v>
      </c>
      <c r="T119" s="174">
        <v>0</v>
      </c>
      <c r="U119" s="174">
        <v>0</v>
      </c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9"/>
      <c r="AI119" s="59"/>
      <c r="AJ119" s="59"/>
      <c r="AK119" s="59"/>
      <c r="AL119" s="59"/>
    </row>
    <row r="120" spans="1:38" s="19" customFormat="1" ht="15.75" hidden="1" customHeight="1" x14ac:dyDescent="0.25">
      <c r="A120" s="36" t="s">
        <v>188</v>
      </c>
      <c r="B120" s="17" t="s">
        <v>41</v>
      </c>
      <c r="C120" s="54"/>
      <c r="D120" s="54"/>
      <c r="E120" s="54"/>
      <c r="F120" s="174"/>
      <c r="G120" s="174"/>
      <c r="H120" s="174"/>
      <c r="I120" s="174">
        <v>10800</v>
      </c>
      <c r="J120" s="174"/>
      <c r="K120" s="174"/>
      <c r="L120" s="174"/>
      <c r="M120" s="174"/>
      <c r="N120" s="174"/>
      <c r="O120" s="174"/>
      <c r="P120" s="174"/>
      <c r="Q120" s="222"/>
      <c r="R120" s="174">
        <v>0</v>
      </c>
      <c r="S120" s="174">
        <v>0</v>
      </c>
      <c r="T120" s="174">
        <v>0</v>
      </c>
      <c r="U120" s="174">
        <v>0</v>
      </c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9"/>
      <c r="AI120" s="59"/>
      <c r="AJ120" s="59"/>
      <c r="AK120" s="59"/>
      <c r="AL120" s="59"/>
    </row>
    <row r="121" spans="1:38" s="58" customFormat="1" hidden="1" x14ac:dyDescent="0.25">
      <c r="A121" s="36" t="s">
        <v>47</v>
      </c>
      <c r="B121" s="158" t="s">
        <v>79</v>
      </c>
      <c r="C121" s="243"/>
      <c r="D121" s="243"/>
      <c r="E121" s="243"/>
      <c r="F121" s="239"/>
      <c r="G121" s="239"/>
      <c r="H121" s="239"/>
      <c r="I121" s="239">
        <f>I123+I126+I130</f>
        <v>27314</v>
      </c>
      <c r="J121" s="239"/>
      <c r="K121" s="239"/>
      <c r="L121" s="239"/>
      <c r="M121" s="239">
        <f>M127+M130+M124</f>
        <v>29763</v>
      </c>
      <c r="N121" s="239"/>
      <c r="O121" s="239"/>
      <c r="P121" s="239"/>
      <c r="Q121" s="240">
        <f>Q124+Q127+Q130</f>
        <v>29763</v>
      </c>
      <c r="R121" s="174">
        <v>0</v>
      </c>
      <c r="S121" s="174">
        <v>0</v>
      </c>
      <c r="T121" s="174">
        <v>0</v>
      </c>
      <c r="U121" s="174">
        <v>0</v>
      </c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82"/>
      <c r="AI121" s="82"/>
      <c r="AJ121" s="82"/>
      <c r="AK121" s="82"/>
      <c r="AL121" s="82"/>
    </row>
    <row r="122" spans="1:38" s="19" customFormat="1" ht="63" hidden="1" x14ac:dyDescent="0.25">
      <c r="A122" s="36" t="s">
        <v>48</v>
      </c>
      <c r="B122" s="36" t="s">
        <v>114</v>
      </c>
      <c r="C122" s="54" t="s">
        <v>72</v>
      </c>
      <c r="D122" s="54">
        <v>1330</v>
      </c>
      <c r="E122" s="54" t="s">
        <v>150</v>
      </c>
      <c r="F122" s="174"/>
      <c r="G122" s="174"/>
      <c r="H122" s="174"/>
      <c r="I122" s="174"/>
      <c r="J122" s="174"/>
      <c r="K122" s="174"/>
      <c r="L122" s="174"/>
      <c r="M122" s="239"/>
      <c r="N122" s="174"/>
      <c r="O122" s="174"/>
      <c r="P122" s="174"/>
      <c r="Q122" s="222"/>
      <c r="R122" s="174">
        <v>0</v>
      </c>
      <c r="S122" s="174">
        <v>0</v>
      </c>
      <c r="T122" s="174">
        <v>0</v>
      </c>
      <c r="U122" s="174">
        <v>0</v>
      </c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9"/>
      <c r="AI122" s="59"/>
      <c r="AJ122" s="59"/>
      <c r="AK122" s="59"/>
      <c r="AL122" s="59"/>
    </row>
    <row r="123" spans="1:38" s="19" customFormat="1" hidden="1" x14ac:dyDescent="0.25">
      <c r="A123" s="36" t="s">
        <v>49</v>
      </c>
      <c r="B123" s="17" t="s">
        <v>40</v>
      </c>
      <c r="C123" s="54"/>
      <c r="D123" s="54"/>
      <c r="E123" s="54"/>
      <c r="F123" s="174"/>
      <c r="G123" s="174"/>
      <c r="H123" s="174"/>
      <c r="I123" s="239">
        <v>2800</v>
      </c>
      <c r="J123" s="174"/>
      <c r="K123" s="174"/>
      <c r="L123" s="174"/>
      <c r="M123" s="239"/>
      <c r="N123" s="174"/>
      <c r="O123" s="174"/>
      <c r="P123" s="174"/>
      <c r="Q123" s="222"/>
      <c r="R123" s="174">
        <v>0</v>
      </c>
      <c r="S123" s="174">
        <v>0</v>
      </c>
      <c r="T123" s="174">
        <v>0</v>
      </c>
      <c r="U123" s="174">
        <v>0</v>
      </c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9"/>
      <c r="AI123" s="59"/>
      <c r="AJ123" s="59"/>
      <c r="AK123" s="59"/>
      <c r="AL123" s="59"/>
    </row>
    <row r="124" spans="1:38" s="19" customFormat="1" hidden="1" x14ac:dyDescent="0.25">
      <c r="A124" s="36" t="s">
        <v>156</v>
      </c>
      <c r="B124" s="17" t="s">
        <v>41</v>
      </c>
      <c r="C124" s="54"/>
      <c r="D124" s="54"/>
      <c r="E124" s="54"/>
      <c r="F124" s="174"/>
      <c r="G124" s="174"/>
      <c r="H124" s="174"/>
      <c r="I124" s="239"/>
      <c r="J124" s="174"/>
      <c r="K124" s="174"/>
      <c r="L124" s="174"/>
      <c r="M124" s="239">
        <v>12600</v>
      </c>
      <c r="N124" s="174"/>
      <c r="O124" s="174"/>
      <c r="P124" s="174"/>
      <c r="Q124" s="222">
        <v>12600</v>
      </c>
      <c r="R124" s="174">
        <v>0</v>
      </c>
      <c r="S124" s="174">
        <v>0</v>
      </c>
      <c r="T124" s="174">
        <v>0</v>
      </c>
      <c r="U124" s="174">
        <v>0</v>
      </c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9"/>
      <c r="AI124" s="59"/>
      <c r="AJ124" s="59"/>
      <c r="AK124" s="59"/>
      <c r="AL124" s="59"/>
    </row>
    <row r="125" spans="1:38" s="19" customFormat="1" ht="30.75" hidden="1" customHeight="1" x14ac:dyDescent="0.25">
      <c r="A125" s="36" t="s">
        <v>153</v>
      </c>
      <c r="B125" s="17" t="s">
        <v>116</v>
      </c>
      <c r="C125" s="54" t="s">
        <v>66</v>
      </c>
      <c r="D125" s="54">
        <v>80</v>
      </c>
      <c r="E125" s="54" t="s">
        <v>69</v>
      </c>
      <c r="F125" s="174"/>
      <c r="G125" s="174"/>
      <c r="H125" s="174"/>
      <c r="I125" s="239"/>
      <c r="J125" s="174"/>
      <c r="K125" s="174"/>
      <c r="L125" s="174"/>
      <c r="M125" s="239"/>
      <c r="N125" s="174"/>
      <c r="O125" s="174"/>
      <c r="P125" s="174"/>
      <c r="Q125" s="222"/>
      <c r="R125" s="174">
        <v>0</v>
      </c>
      <c r="S125" s="174">
        <v>0</v>
      </c>
      <c r="T125" s="174">
        <v>0</v>
      </c>
      <c r="U125" s="174">
        <v>0</v>
      </c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9"/>
      <c r="AI125" s="59"/>
      <c r="AJ125" s="59"/>
      <c r="AK125" s="59"/>
      <c r="AL125" s="59"/>
    </row>
    <row r="126" spans="1:38" s="19" customFormat="1" hidden="1" x14ac:dyDescent="0.25">
      <c r="A126" s="36" t="s">
        <v>154</v>
      </c>
      <c r="B126" s="17" t="s">
        <v>40</v>
      </c>
      <c r="C126" s="54"/>
      <c r="D126" s="54"/>
      <c r="E126" s="54"/>
      <c r="F126" s="174"/>
      <c r="G126" s="174"/>
      <c r="H126" s="174"/>
      <c r="I126" s="239">
        <v>3814</v>
      </c>
      <c r="J126" s="174"/>
      <c r="K126" s="174"/>
      <c r="L126" s="174"/>
      <c r="M126" s="239"/>
      <c r="N126" s="174"/>
      <c r="O126" s="174"/>
      <c r="P126" s="174"/>
      <c r="Q126" s="240"/>
      <c r="R126" s="174">
        <v>0</v>
      </c>
      <c r="S126" s="174">
        <v>0</v>
      </c>
      <c r="T126" s="174">
        <v>0</v>
      </c>
      <c r="U126" s="174">
        <v>0</v>
      </c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9"/>
      <c r="AI126" s="59"/>
      <c r="AJ126" s="59"/>
      <c r="AK126" s="59"/>
      <c r="AL126" s="59"/>
    </row>
    <row r="127" spans="1:38" s="19" customFormat="1" hidden="1" x14ac:dyDescent="0.25">
      <c r="A127" s="36" t="s">
        <v>165</v>
      </c>
      <c r="B127" s="17" t="s">
        <v>41</v>
      </c>
      <c r="C127" s="54"/>
      <c r="D127" s="54"/>
      <c r="E127" s="54"/>
      <c r="F127" s="174"/>
      <c r="G127" s="174"/>
      <c r="H127" s="174"/>
      <c r="I127" s="239"/>
      <c r="J127" s="174"/>
      <c r="K127" s="174"/>
      <c r="L127" s="174"/>
      <c r="M127" s="239">
        <v>17163</v>
      </c>
      <c r="N127" s="174"/>
      <c r="O127" s="174"/>
      <c r="P127" s="174"/>
      <c r="Q127" s="240">
        <v>17163</v>
      </c>
      <c r="R127" s="174">
        <v>0</v>
      </c>
      <c r="S127" s="174">
        <v>0</v>
      </c>
      <c r="T127" s="174">
        <v>0</v>
      </c>
      <c r="U127" s="174">
        <v>0</v>
      </c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9"/>
      <c r="AI127" s="59"/>
      <c r="AJ127" s="59"/>
      <c r="AK127" s="59"/>
      <c r="AL127" s="59"/>
    </row>
    <row r="128" spans="1:38" s="19" customFormat="1" ht="29.25" hidden="1" customHeight="1" x14ac:dyDescent="0.25">
      <c r="A128" s="36" t="s">
        <v>180</v>
      </c>
      <c r="B128" s="37" t="s">
        <v>288</v>
      </c>
      <c r="C128" s="54" t="s">
        <v>38</v>
      </c>
      <c r="D128" s="54">
        <v>2</v>
      </c>
      <c r="E128" s="54" t="s">
        <v>139</v>
      </c>
      <c r="F128" s="174"/>
      <c r="G128" s="174"/>
      <c r="H128" s="174"/>
      <c r="I128" s="174"/>
      <c r="J128" s="174"/>
      <c r="K128" s="174"/>
      <c r="L128" s="174"/>
      <c r="M128" s="174"/>
      <c r="N128" s="174"/>
      <c r="O128" s="174"/>
      <c r="P128" s="174"/>
      <c r="Q128" s="222"/>
      <c r="R128" s="174">
        <v>0</v>
      </c>
      <c r="S128" s="174">
        <v>0</v>
      </c>
      <c r="T128" s="174">
        <v>0</v>
      </c>
      <c r="U128" s="174">
        <v>0</v>
      </c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9"/>
      <c r="AI128" s="59"/>
      <c r="AJ128" s="59"/>
      <c r="AK128" s="59"/>
      <c r="AL128" s="59"/>
    </row>
    <row r="129" spans="1:38" s="19" customFormat="1" hidden="1" x14ac:dyDescent="0.25">
      <c r="A129" s="36" t="s">
        <v>181</v>
      </c>
      <c r="B129" s="17" t="s">
        <v>40</v>
      </c>
      <c r="C129" s="54"/>
      <c r="D129" s="54"/>
      <c r="E129" s="54"/>
      <c r="F129" s="174"/>
      <c r="G129" s="174"/>
      <c r="H129" s="174"/>
      <c r="I129" s="174"/>
      <c r="J129" s="174"/>
      <c r="K129" s="174"/>
      <c r="L129" s="174"/>
      <c r="M129" s="174"/>
      <c r="N129" s="174"/>
      <c r="O129" s="174"/>
      <c r="P129" s="174"/>
      <c r="Q129" s="222"/>
      <c r="R129" s="174">
        <v>0</v>
      </c>
      <c r="S129" s="174">
        <v>0</v>
      </c>
      <c r="T129" s="174">
        <v>0</v>
      </c>
      <c r="U129" s="174">
        <v>0</v>
      </c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9"/>
      <c r="AI129" s="59"/>
      <c r="AJ129" s="59"/>
      <c r="AK129" s="59"/>
      <c r="AL129" s="59"/>
    </row>
    <row r="130" spans="1:38" s="19" customFormat="1" hidden="1" x14ac:dyDescent="0.25">
      <c r="A130" s="36" t="s">
        <v>195</v>
      </c>
      <c r="B130" s="17" t="s">
        <v>41</v>
      </c>
      <c r="C130" s="54"/>
      <c r="D130" s="54"/>
      <c r="E130" s="54"/>
      <c r="F130" s="174"/>
      <c r="G130" s="174"/>
      <c r="H130" s="174"/>
      <c r="I130" s="174">
        <v>20700</v>
      </c>
      <c r="J130" s="174"/>
      <c r="K130" s="174"/>
      <c r="L130" s="174"/>
      <c r="M130" s="174"/>
      <c r="N130" s="174"/>
      <c r="O130" s="174"/>
      <c r="P130" s="174"/>
      <c r="Q130" s="222"/>
      <c r="R130" s="174">
        <v>0</v>
      </c>
      <c r="S130" s="174">
        <v>0</v>
      </c>
      <c r="T130" s="174">
        <v>0</v>
      </c>
      <c r="U130" s="174">
        <v>0</v>
      </c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9"/>
      <c r="AI130" s="59"/>
      <c r="AJ130" s="59"/>
      <c r="AK130" s="59"/>
      <c r="AL130" s="59"/>
    </row>
    <row r="131" spans="1:38" s="58" customFormat="1" hidden="1" x14ac:dyDescent="0.25">
      <c r="A131" s="36" t="s">
        <v>50</v>
      </c>
      <c r="B131" s="158" t="s">
        <v>77</v>
      </c>
      <c r="C131" s="243"/>
      <c r="D131" s="243"/>
      <c r="E131" s="243"/>
      <c r="F131" s="239"/>
      <c r="G131" s="239"/>
      <c r="H131" s="239"/>
      <c r="I131" s="239">
        <f>I133+I137+I139+I142</f>
        <v>27200</v>
      </c>
      <c r="J131" s="239"/>
      <c r="K131" s="239"/>
      <c r="L131" s="239"/>
      <c r="M131" s="239">
        <f>M134+M140+M143</f>
        <v>35550</v>
      </c>
      <c r="N131" s="239"/>
      <c r="O131" s="239"/>
      <c r="P131" s="239"/>
      <c r="Q131" s="240">
        <f>Q134</f>
        <v>6750</v>
      </c>
      <c r="R131" s="174">
        <v>0</v>
      </c>
      <c r="S131" s="174">
        <v>0</v>
      </c>
      <c r="T131" s="174">
        <v>0</v>
      </c>
      <c r="U131" s="174">
        <v>0</v>
      </c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82"/>
      <c r="AI131" s="82"/>
      <c r="AJ131" s="82"/>
      <c r="AK131" s="82"/>
      <c r="AL131" s="82"/>
    </row>
    <row r="132" spans="1:38" s="19" customFormat="1" ht="47.25" hidden="1" x14ac:dyDescent="0.25">
      <c r="A132" s="36" t="s">
        <v>51</v>
      </c>
      <c r="B132" s="37" t="s">
        <v>118</v>
      </c>
      <c r="C132" s="54" t="s">
        <v>38</v>
      </c>
      <c r="D132" s="54">
        <v>5</v>
      </c>
      <c r="E132" s="54" t="s">
        <v>69</v>
      </c>
      <c r="F132" s="174"/>
      <c r="G132" s="174"/>
      <c r="H132" s="174"/>
      <c r="I132" s="174"/>
      <c r="J132" s="174"/>
      <c r="K132" s="174"/>
      <c r="L132" s="174"/>
      <c r="M132" s="174"/>
      <c r="N132" s="174"/>
      <c r="O132" s="174"/>
      <c r="P132" s="174"/>
      <c r="Q132" s="222"/>
      <c r="R132" s="174">
        <v>0</v>
      </c>
      <c r="S132" s="174">
        <v>0</v>
      </c>
      <c r="T132" s="174">
        <v>0</v>
      </c>
      <c r="U132" s="174">
        <v>0</v>
      </c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9"/>
      <c r="AI132" s="59"/>
      <c r="AJ132" s="59"/>
      <c r="AK132" s="59"/>
      <c r="AL132" s="59"/>
    </row>
    <row r="133" spans="1:38" s="19" customFormat="1" hidden="1" x14ac:dyDescent="0.25">
      <c r="A133" s="36" t="s">
        <v>52</v>
      </c>
      <c r="B133" s="17" t="s">
        <v>40</v>
      </c>
      <c r="C133" s="54"/>
      <c r="D133" s="54"/>
      <c r="E133" s="54"/>
      <c r="F133" s="174"/>
      <c r="G133" s="174"/>
      <c r="H133" s="174"/>
      <c r="I133" s="239">
        <v>1500</v>
      </c>
      <c r="J133" s="174"/>
      <c r="K133" s="174"/>
      <c r="L133" s="174"/>
      <c r="M133" s="174"/>
      <c r="N133" s="174"/>
      <c r="O133" s="174"/>
      <c r="P133" s="174"/>
      <c r="Q133" s="222"/>
      <c r="R133" s="174">
        <v>0</v>
      </c>
      <c r="S133" s="174">
        <v>0</v>
      </c>
      <c r="T133" s="174">
        <v>0</v>
      </c>
      <c r="U133" s="174">
        <v>0</v>
      </c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9"/>
      <c r="AI133" s="59"/>
      <c r="AJ133" s="59"/>
      <c r="AK133" s="59"/>
      <c r="AL133" s="59"/>
    </row>
    <row r="134" spans="1:38" s="19" customFormat="1" hidden="1" x14ac:dyDescent="0.25">
      <c r="A134" s="36" t="s">
        <v>189</v>
      </c>
      <c r="B134" s="17" t="s">
        <v>41</v>
      </c>
      <c r="C134" s="54"/>
      <c r="D134" s="54"/>
      <c r="E134" s="54"/>
      <c r="F134" s="174"/>
      <c r="G134" s="174"/>
      <c r="H134" s="174"/>
      <c r="I134" s="239"/>
      <c r="J134" s="174"/>
      <c r="K134" s="174"/>
      <c r="L134" s="174"/>
      <c r="M134" s="174">
        <v>6750</v>
      </c>
      <c r="N134" s="174"/>
      <c r="O134" s="174"/>
      <c r="P134" s="174"/>
      <c r="Q134" s="222">
        <v>6750</v>
      </c>
      <c r="R134" s="174">
        <v>0</v>
      </c>
      <c r="S134" s="174">
        <v>0</v>
      </c>
      <c r="T134" s="174">
        <v>0</v>
      </c>
      <c r="U134" s="174">
        <v>0</v>
      </c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9"/>
      <c r="AI134" s="59"/>
      <c r="AJ134" s="59"/>
      <c r="AK134" s="59"/>
      <c r="AL134" s="59"/>
    </row>
    <row r="135" spans="1:38" s="19" customFormat="1" ht="62.25" hidden="1" customHeight="1" x14ac:dyDescent="0.25">
      <c r="A135" s="38" t="s">
        <v>53</v>
      </c>
      <c r="B135" s="17" t="s">
        <v>119</v>
      </c>
      <c r="C135" s="54" t="s">
        <v>67</v>
      </c>
      <c r="D135" s="54">
        <v>630</v>
      </c>
      <c r="E135" s="54" t="s">
        <v>149</v>
      </c>
      <c r="F135" s="174"/>
      <c r="G135" s="174"/>
      <c r="H135" s="174"/>
      <c r="I135" s="174"/>
      <c r="J135" s="174"/>
      <c r="K135" s="174"/>
      <c r="L135" s="174"/>
      <c r="M135" s="174"/>
      <c r="N135" s="174"/>
      <c r="O135" s="174"/>
      <c r="P135" s="174"/>
      <c r="Q135" s="222"/>
      <c r="R135" s="174">
        <v>0</v>
      </c>
      <c r="S135" s="174">
        <v>0</v>
      </c>
      <c r="T135" s="174">
        <v>0</v>
      </c>
      <c r="U135" s="174">
        <v>0</v>
      </c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9"/>
      <c r="AI135" s="59"/>
      <c r="AJ135" s="59"/>
      <c r="AK135" s="59"/>
      <c r="AL135" s="59"/>
    </row>
    <row r="136" spans="1:38" s="19" customFormat="1" ht="15.75" hidden="1" customHeight="1" x14ac:dyDescent="0.25">
      <c r="A136" s="38" t="s">
        <v>54</v>
      </c>
      <c r="B136" s="17" t="s">
        <v>40</v>
      </c>
      <c r="C136" s="54"/>
      <c r="D136" s="54"/>
      <c r="E136" s="54"/>
      <c r="F136" s="174"/>
      <c r="G136" s="174"/>
      <c r="H136" s="174"/>
      <c r="I136" s="174"/>
      <c r="J136" s="174"/>
      <c r="K136" s="174"/>
      <c r="L136" s="174"/>
      <c r="M136" s="174"/>
      <c r="N136" s="174"/>
      <c r="O136" s="174"/>
      <c r="P136" s="174"/>
      <c r="Q136" s="222"/>
      <c r="R136" s="174">
        <v>0</v>
      </c>
      <c r="S136" s="174">
        <v>0</v>
      </c>
      <c r="T136" s="174">
        <v>0</v>
      </c>
      <c r="U136" s="174">
        <v>0</v>
      </c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9"/>
      <c r="AI136" s="59"/>
      <c r="AJ136" s="59"/>
      <c r="AK136" s="59"/>
      <c r="AL136" s="59"/>
    </row>
    <row r="137" spans="1:38" s="19" customFormat="1" ht="15.75" hidden="1" customHeight="1" x14ac:dyDescent="0.25">
      <c r="A137" s="38" t="s">
        <v>190</v>
      </c>
      <c r="B137" s="17" t="s">
        <v>41</v>
      </c>
      <c r="C137" s="54"/>
      <c r="D137" s="54"/>
      <c r="E137" s="54"/>
      <c r="F137" s="174"/>
      <c r="G137" s="174"/>
      <c r="H137" s="174"/>
      <c r="I137" s="174">
        <v>22500</v>
      </c>
      <c r="J137" s="174"/>
      <c r="K137" s="174"/>
      <c r="L137" s="174"/>
      <c r="M137" s="174"/>
      <c r="N137" s="174"/>
      <c r="O137" s="174"/>
      <c r="P137" s="174"/>
      <c r="Q137" s="222"/>
      <c r="R137" s="174">
        <v>0</v>
      </c>
      <c r="S137" s="174">
        <v>0</v>
      </c>
      <c r="T137" s="174">
        <v>0</v>
      </c>
      <c r="U137" s="174">
        <v>0</v>
      </c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9"/>
      <c r="AI137" s="59"/>
      <c r="AJ137" s="59"/>
      <c r="AK137" s="59"/>
      <c r="AL137" s="59"/>
    </row>
    <row r="138" spans="1:38" s="19" customFormat="1" ht="63.75" hidden="1" customHeight="1" x14ac:dyDescent="0.25">
      <c r="A138" s="38" t="s">
        <v>55</v>
      </c>
      <c r="B138" s="17" t="s">
        <v>120</v>
      </c>
      <c r="C138" s="54" t="s">
        <v>94</v>
      </c>
      <c r="D138" s="54">
        <v>630</v>
      </c>
      <c r="E138" s="54" t="s">
        <v>151</v>
      </c>
      <c r="F138" s="174"/>
      <c r="G138" s="174"/>
      <c r="H138" s="174"/>
      <c r="I138" s="174"/>
      <c r="J138" s="174"/>
      <c r="K138" s="174"/>
      <c r="L138" s="174"/>
      <c r="M138" s="174"/>
      <c r="N138" s="174"/>
      <c r="O138" s="174"/>
      <c r="P138" s="174"/>
      <c r="Q138" s="222"/>
      <c r="R138" s="174">
        <v>0</v>
      </c>
      <c r="S138" s="174">
        <v>0</v>
      </c>
      <c r="T138" s="174">
        <v>0</v>
      </c>
      <c r="U138" s="174">
        <v>0</v>
      </c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9"/>
      <c r="AI138" s="59"/>
      <c r="AJ138" s="59"/>
      <c r="AK138" s="59"/>
      <c r="AL138" s="59"/>
    </row>
    <row r="139" spans="1:38" s="19" customFormat="1" ht="15.75" hidden="1" customHeight="1" x14ac:dyDescent="0.25">
      <c r="A139" s="38" t="s">
        <v>58</v>
      </c>
      <c r="B139" s="17" t="s">
        <v>40</v>
      </c>
      <c r="C139" s="54"/>
      <c r="D139" s="54"/>
      <c r="E139" s="54"/>
      <c r="F139" s="174"/>
      <c r="G139" s="174"/>
      <c r="H139" s="174"/>
      <c r="I139" s="239">
        <v>1200</v>
      </c>
      <c r="J139" s="174"/>
      <c r="K139" s="174"/>
      <c r="L139" s="174"/>
      <c r="M139" s="174"/>
      <c r="N139" s="174"/>
      <c r="O139" s="174"/>
      <c r="P139" s="174"/>
      <c r="Q139" s="222"/>
      <c r="R139" s="174">
        <v>0</v>
      </c>
      <c r="S139" s="174">
        <v>0</v>
      </c>
      <c r="T139" s="174">
        <v>0</v>
      </c>
      <c r="U139" s="174">
        <v>0</v>
      </c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9"/>
      <c r="AI139" s="59"/>
      <c r="AJ139" s="59"/>
      <c r="AK139" s="59"/>
      <c r="AL139" s="59"/>
    </row>
    <row r="140" spans="1:38" s="19" customFormat="1" ht="15.75" hidden="1" customHeight="1" x14ac:dyDescent="0.25">
      <c r="A140" s="38" t="s">
        <v>191</v>
      </c>
      <c r="B140" s="17" t="s">
        <v>41</v>
      </c>
      <c r="C140" s="54"/>
      <c r="D140" s="54"/>
      <c r="E140" s="54"/>
      <c r="F140" s="174"/>
      <c r="G140" s="174"/>
      <c r="H140" s="174"/>
      <c r="I140" s="239"/>
      <c r="J140" s="174"/>
      <c r="K140" s="174"/>
      <c r="L140" s="174"/>
      <c r="M140" s="174">
        <v>10800</v>
      </c>
      <c r="N140" s="174"/>
      <c r="O140" s="174"/>
      <c r="P140" s="174"/>
      <c r="Q140" s="222"/>
      <c r="R140" s="174">
        <v>0</v>
      </c>
      <c r="S140" s="174">
        <v>0</v>
      </c>
      <c r="T140" s="174">
        <v>0</v>
      </c>
      <c r="U140" s="174">
        <v>0</v>
      </c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9"/>
      <c r="AI140" s="59"/>
      <c r="AJ140" s="59"/>
      <c r="AK140" s="59"/>
      <c r="AL140" s="59"/>
    </row>
    <row r="141" spans="1:38" s="19" customFormat="1" ht="32.25" hidden="1" customHeight="1" x14ac:dyDescent="0.25">
      <c r="A141" s="38" t="s">
        <v>196</v>
      </c>
      <c r="B141" s="17" t="s">
        <v>178</v>
      </c>
      <c r="C141" s="54" t="s">
        <v>38</v>
      </c>
      <c r="D141" s="54">
        <v>0.3</v>
      </c>
      <c r="E141" s="54" t="s">
        <v>151</v>
      </c>
      <c r="F141" s="174"/>
      <c r="G141" s="174"/>
      <c r="H141" s="174"/>
      <c r="I141" s="174"/>
      <c r="J141" s="174"/>
      <c r="K141" s="174"/>
      <c r="L141" s="174"/>
      <c r="M141" s="174"/>
      <c r="N141" s="174"/>
      <c r="O141" s="174"/>
      <c r="P141" s="174"/>
      <c r="Q141" s="222"/>
      <c r="R141" s="174">
        <v>0</v>
      </c>
      <c r="S141" s="174">
        <v>0</v>
      </c>
      <c r="T141" s="174">
        <v>0</v>
      </c>
      <c r="U141" s="174">
        <v>0</v>
      </c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9"/>
      <c r="AI141" s="59"/>
      <c r="AJ141" s="59"/>
      <c r="AK141" s="59"/>
      <c r="AL141" s="59"/>
    </row>
    <row r="142" spans="1:38" s="19" customFormat="1" ht="15.75" hidden="1" customHeight="1" x14ac:dyDescent="0.25">
      <c r="A142" s="38" t="s">
        <v>197</v>
      </c>
      <c r="B142" s="17" t="s">
        <v>40</v>
      </c>
      <c r="C142" s="54"/>
      <c r="D142" s="54"/>
      <c r="E142" s="54"/>
      <c r="F142" s="174"/>
      <c r="G142" s="174"/>
      <c r="H142" s="174"/>
      <c r="I142" s="239">
        <v>2000</v>
      </c>
      <c r="J142" s="174"/>
      <c r="K142" s="174"/>
      <c r="L142" s="174"/>
      <c r="M142" s="174"/>
      <c r="N142" s="174"/>
      <c r="O142" s="174"/>
      <c r="P142" s="174"/>
      <c r="Q142" s="222"/>
      <c r="R142" s="174">
        <v>0</v>
      </c>
      <c r="S142" s="174">
        <v>0</v>
      </c>
      <c r="T142" s="174">
        <v>0</v>
      </c>
      <c r="U142" s="174">
        <v>0</v>
      </c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9"/>
      <c r="AI142" s="59"/>
      <c r="AJ142" s="59"/>
      <c r="AK142" s="59"/>
      <c r="AL142" s="59"/>
    </row>
    <row r="143" spans="1:38" s="19" customFormat="1" ht="15.75" hidden="1" customHeight="1" x14ac:dyDescent="0.25">
      <c r="A143" s="38" t="s">
        <v>198</v>
      </c>
      <c r="B143" s="17" t="s">
        <v>41</v>
      </c>
      <c r="C143" s="54"/>
      <c r="D143" s="54"/>
      <c r="E143" s="54"/>
      <c r="F143" s="174"/>
      <c r="G143" s="174"/>
      <c r="H143" s="174"/>
      <c r="I143" s="239"/>
      <c r="J143" s="174"/>
      <c r="K143" s="174"/>
      <c r="L143" s="174"/>
      <c r="M143" s="174">
        <v>18000</v>
      </c>
      <c r="N143" s="174"/>
      <c r="O143" s="174"/>
      <c r="P143" s="174"/>
      <c r="Q143" s="222"/>
      <c r="R143" s="174">
        <v>0</v>
      </c>
      <c r="S143" s="174">
        <v>0</v>
      </c>
      <c r="T143" s="174">
        <v>0</v>
      </c>
      <c r="U143" s="174">
        <v>0</v>
      </c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9"/>
      <c r="AI143" s="59"/>
      <c r="AJ143" s="59"/>
      <c r="AK143" s="59"/>
      <c r="AL143" s="59"/>
    </row>
    <row r="144" spans="1:38" s="58" customFormat="1" hidden="1" x14ac:dyDescent="0.25">
      <c r="A144" s="38" t="s">
        <v>61</v>
      </c>
      <c r="B144" s="158" t="s">
        <v>78</v>
      </c>
      <c r="C144" s="243"/>
      <c r="D144" s="243"/>
      <c r="E144" s="243"/>
      <c r="F144" s="239"/>
      <c r="G144" s="239"/>
      <c r="H144" s="239"/>
      <c r="I144" s="239">
        <f>I147+I149+I152</f>
        <v>21700</v>
      </c>
      <c r="J144" s="239"/>
      <c r="K144" s="239"/>
      <c r="L144" s="239"/>
      <c r="M144" s="239">
        <f>M147+M150+M153</f>
        <v>47250</v>
      </c>
      <c r="N144" s="239"/>
      <c r="O144" s="239"/>
      <c r="P144" s="239"/>
      <c r="Q144" s="240">
        <f>Q147+Q150+Q153</f>
        <v>47250</v>
      </c>
      <c r="R144" s="174">
        <v>0</v>
      </c>
      <c r="S144" s="174">
        <v>0</v>
      </c>
      <c r="T144" s="174">
        <v>0</v>
      </c>
      <c r="U144" s="174">
        <v>0</v>
      </c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82"/>
      <c r="AI144" s="82"/>
      <c r="AJ144" s="82"/>
      <c r="AK144" s="82"/>
      <c r="AL144" s="82"/>
    </row>
    <row r="145" spans="1:1012" s="19" customFormat="1" ht="47.25" hidden="1" x14ac:dyDescent="0.25">
      <c r="A145" s="38" t="s">
        <v>62</v>
      </c>
      <c r="B145" s="37" t="s">
        <v>121</v>
      </c>
      <c r="C145" s="54" t="s">
        <v>38</v>
      </c>
      <c r="D145" s="54">
        <v>1.2</v>
      </c>
      <c r="E145" s="54" t="s">
        <v>140</v>
      </c>
      <c r="F145" s="174"/>
      <c r="G145" s="174"/>
      <c r="H145" s="174"/>
      <c r="I145" s="174"/>
      <c r="J145" s="174"/>
      <c r="K145" s="174"/>
      <c r="L145" s="174"/>
      <c r="M145" s="174"/>
      <c r="N145" s="174"/>
      <c r="O145" s="174"/>
      <c r="P145" s="174"/>
      <c r="Q145" s="222"/>
      <c r="R145" s="174">
        <v>0</v>
      </c>
      <c r="S145" s="174">
        <v>0</v>
      </c>
      <c r="T145" s="174">
        <v>0</v>
      </c>
      <c r="U145" s="174">
        <v>0</v>
      </c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9"/>
      <c r="AI145" s="59"/>
      <c r="AJ145" s="59"/>
      <c r="AK145" s="59"/>
      <c r="AL145" s="59"/>
    </row>
    <row r="146" spans="1:1012" s="19" customFormat="1" hidden="1" x14ac:dyDescent="0.25">
      <c r="A146" s="38" t="s">
        <v>63</v>
      </c>
      <c r="B146" s="17" t="s">
        <v>40</v>
      </c>
      <c r="C146" s="53"/>
      <c r="D146" s="53"/>
      <c r="E146" s="37"/>
      <c r="F146" s="174"/>
      <c r="G146" s="174"/>
      <c r="H146" s="174"/>
      <c r="I146" s="174"/>
      <c r="J146" s="174"/>
      <c r="K146" s="174"/>
      <c r="L146" s="174"/>
      <c r="M146" s="174"/>
      <c r="N146" s="174"/>
      <c r="O146" s="174"/>
      <c r="P146" s="174"/>
      <c r="Q146" s="222"/>
      <c r="R146" s="174">
        <v>0</v>
      </c>
      <c r="S146" s="174">
        <v>0</v>
      </c>
      <c r="T146" s="174">
        <v>0</v>
      </c>
      <c r="U146" s="174">
        <v>0</v>
      </c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9"/>
      <c r="AI146" s="59"/>
      <c r="AJ146" s="59"/>
      <c r="AK146" s="59"/>
      <c r="AL146" s="59"/>
    </row>
    <row r="147" spans="1:1012" s="19" customFormat="1" hidden="1" x14ac:dyDescent="0.25">
      <c r="A147" s="38" t="s">
        <v>171</v>
      </c>
      <c r="B147" s="17" t="s">
        <v>41</v>
      </c>
      <c r="C147" s="53"/>
      <c r="D147" s="53"/>
      <c r="E147" s="37"/>
      <c r="F147" s="174"/>
      <c r="G147" s="174"/>
      <c r="H147" s="174"/>
      <c r="I147" s="174">
        <v>14400</v>
      </c>
      <c r="J147" s="174"/>
      <c r="K147" s="174"/>
      <c r="L147" s="174"/>
      <c r="M147" s="174">
        <v>14400</v>
      </c>
      <c r="N147" s="174"/>
      <c r="O147" s="174"/>
      <c r="P147" s="174"/>
      <c r="Q147" s="222">
        <v>14400</v>
      </c>
      <c r="R147" s="174">
        <v>0</v>
      </c>
      <c r="S147" s="174">
        <v>0</v>
      </c>
      <c r="T147" s="174">
        <v>0</v>
      </c>
      <c r="U147" s="174">
        <v>0</v>
      </c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9"/>
      <c r="AI147" s="59"/>
      <c r="AJ147" s="59"/>
      <c r="AK147" s="59"/>
      <c r="AL147" s="59"/>
    </row>
    <row r="148" spans="1:1012" s="19" customFormat="1" ht="63" hidden="1" x14ac:dyDescent="0.25">
      <c r="A148" s="38" t="s">
        <v>64</v>
      </c>
      <c r="B148" s="17" t="s">
        <v>138</v>
      </c>
      <c r="C148" s="54" t="s">
        <v>38</v>
      </c>
      <c r="D148" s="54">
        <v>8</v>
      </c>
      <c r="E148" s="54" t="s">
        <v>69</v>
      </c>
      <c r="F148" s="174"/>
      <c r="G148" s="174"/>
      <c r="H148" s="174"/>
      <c r="I148" s="174"/>
      <c r="J148" s="174"/>
      <c r="K148" s="174"/>
      <c r="L148" s="174"/>
      <c r="M148" s="174"/>
      <c r="N148" s="174"/>
      <c r="O148" s="174"/>
      <c r="P148" s="174"/>
      <c r="Q148" s="222"/>
      <c r="R148" s="174">
        <v>0</v>
      </c>
      <c r="S148" s="174">
        <v>0</v>
      </c>
      <c r="T148" s="174">
        <v>0</v>
      </c>
      <c r="U148" s="174">
        <v>0</v>
      </c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9"/>
      <c r="AI148" s="59"/>
      <c r="AJ148" s="59"/>
      <c r="AK148" s="59"/>
      <c r="AL148" s="59"/>
    </row>
    <row r="149" spans="1:1012" s="19" customFormat="1" hidden="1" x14ac:dyDescent="0.25">
      <c r="A149" s="38" t="s">
        <v>65</v>
      </c>
      <c r="B149" s="17" t="s">
        <v>40</v>
      </c>
      <c r="C149" s="54"/>
      <c r="D149" s="54"/>
      <c r="E149" s="54"/>
      <c r="F149" s="174"/>
      <c r="G149" s="174"/>
      <c r="H149" s="174"/>
      <c r="I149" s="239">
        <v>4800</v>
      </c>
      <c r="J149" s="174"/>
      <c r="K149" s="174"/>
      <c r="L149" s="174"/>
      <c r="M149" s="174"/>
      <c r="N149" s="174"/>
      <c r="O149" s="174"/>
      <c r="P149" s="174"/>
      <c r="Q149" s="222"/>
      <c r="R149" s="174">
        <v>0</v>
      </c>
      <c r="S149" s="174">
        <v>0</v>
      </c>
      <c r="T149" s="174">
        <v>0</v>
      </c>
      <c r="U149" s="174">
        <v>0</v>
      </c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9"/>
      <c r="AI149" s="59"/>
      <c r="AJ149" s="59"/>
      <c r="AK149" s="59"/>
      <c r="AL149" s="59"/>
    </row>
    <row r="150" spans="1:1012" s="19" customFormat="1" hidden="1" x14ac:dyDescent="0.25">
      <c r="A150" s="38" t="s">
        <v>192</v>
      </c>
      <c r="B150" s="17" t="s">
        <v>41</v>
      </c>
      <c r="C150" s="54"/>
      <c r="D150" s="54"/>
      <c r="E150" s="54"/>
      <c r="F150" s="174"/>
      <c r="G150" s="174"/>
      <c r="H150" s="174"/>
      <c r="I150" s="239"/>
      <c r="J150" s="174"/>
      <c r="K150" s="174"/>
      <c r="L150" s="174"/>
      <c r="M150" s="174">
        <v>21600</v>
      </c>
      <c r="N150" s="174"/>
      <c r="O150" s="174"/>
      <c r="P150" s="174"/>
      <c r="Q150" s="222">
        <v>21600</v>
      </c>
      <c r="R150" s="174">
        <v>0</v>
      </c>
      <c r="S150" s="174">
        <v>0</v>
      </c>
      <c r="T150" s="174">
        <v>0</v>
      </c>
      <c r="U150" s="174">
        <v>0</v>
      </c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9"/>
      <c r="AI150" s="59"/>
      <c r="AJ150" s="59"/>
      <c r="AK150" s="59"/>
      <c r="AL150" s="59"/>
    </row>
    <row r="151" spans="1:1012" s="19" customFormat="1" ht="45" hidden="1" customHeight="1" x14ac:dyDescent="0.25">
      <c r="A151" s="38" t="s">
        <v>115</v>
      </c>
      <c r="B151" s="17" t="s">
        <v>147</v>
      </c>
      <c r="C151" s="54" t="s">
        <v>67</v>
      </c>
      <c r="D151" s="54" t="s">
        <v>68</v>
      </c>
      <c r="E151" s="54" t="s">
        <v>69</v>
      </c>
      <c r="F151" s="174"/>
      <c r="G151" s="174"/>
      <c r="H151" s="174"/>
      <c r="I151" s="174"/>
      <c r="J151" s="174"/>
      <c r="K151" s="174"/>
      <c r="L151" s="174"/>
      <c r="M151" s="174"/>
      <c r="N151" s="174"/>
      <c r="O151" s="174"/>
      <c r="P151" s="174"/>
      <c r="Q151" s="222"/>
      <c r="R151" s="174">
        <v>0</v>
      </c>
      <c r="S151" s="174">
        <v>0</v>
      </c>
      <c r="T151" s="174">
        <v>0</v>
      </c>
      <c r="U151" s="174">
        <v>0</v>
      </c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9"/>
      <c r="AI151" s="59"/>
      <c r="AJ151" s="59"/>
      <c r="AK151" s="59"/>
      <c r="AL151" s="59"/>
    </row>
    <row r="152" spans="1:1012" s="19" customFormat="1" hidden="1" x14ac:dyDescent="0.25">
      <c r="A152" s="38" t="s">
        <v>117</v>
      </c>
      <c r="B152" s="17" t="s">
        <v>40</v>
      </c>
      <c r="C152" s="54"/>
      <c r="D152" s="54"/>
      <c r="E152" s="54"/>
      <c r="F152" s="174"/>
      <c r="G152" s="174"/>
      <c r="H152" s="174"/>
      <c r="I152" s="239">
        <v>2500</v>
      </c>
      <c r="J152" s="174"/>
      <c r="K152" s="174"/>
      <c r="L152" s="174"/>
      <c r="M152" s="174"/>
      <c r="N152" s="174"/>
      <c r="O152" s="174"/>
      <c r="P152" s="174"/>
      <c r="Q152" s="222"/>
      <c r="R152" s="174">
        <v>0</v>
      </c>
      <c r="S152" s="174">
        <v>0</v>
      </c>
      <c r="T152" s="174">
        <v>0</v>
      </c>
      <c r="U152" s="174">
        <v>0</v>
      </c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9"/>
      <c r="AI152" s="59"/>
      <c r="AJ152" s="59"/>
      <c r="AK152" s="59"/>
      <c r="AL152" s="59"/>
    </row>
    <row r="153" spans="1:1012" s="60" customFormat="1" hidden="1" x14ac:dyDescent="0.25">
      <c r="A153" s="53" t="s">
        <v>193</v>
      </c>
      <c r="B153" s="53" t="s">
        <v>41</v>
      </c>
      <c r="C153" s="53"/>
      <c r="D153" s="53"/>
      <c r="E153" s="53"/>
      <c r="F153" s="174"/>
      <c r="G153" s="174"/>
      <c r="H153" s="174"/>
      <c r="I153" s="174"/>
      <c r="J153" s="174"/>
      <c r="K153" s="174"/>
      <c r="L153" s="174"/>
      <c r="M153" s="174">
        <v>11250</v>
      </c>
      <c r="N153" s="174"/>
      <c r="O153" s="174"/>
      <c r="P153" s="174"/>
      <c r="Q153" s="222">
        <v>11250</v>
      </c>
      <c r="R153" s="174">
        <v>0</v>
      </c>
      <c r="S153" s="174">
        <v>0</v>
      </c>
      <c r="T153" s="174">
        <v>0</v>
      </c>
      <c r="U153" s="174">
        <v>0</v>
      </c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  <c r="BA153" s="59"/>
      <c r="BB153" s="59"/>
      <c r="BC153" s="59"/>
      <c r="BD153" s="59"/>
      <c r="BE153" s="59"/>
      <c r="BF153" s="59"/>
      <c r="BG153" s="59"/>
      <c r="BH153" s="59"/>
      <c r="BI153" s="59"/>
      <c r="BJ153" s="59"/>
      <c r="BK153" s="59"/>
      <c r="BL153" s="59"/>
      <c r="BM153" s="59"/>
      <c r="BN153" s="59"/>
      <c r="BO153" s="59"/>
      <c r="BP153" s="59"/>
      <c r="BQ153" s="59"/>
      <c r="BR153" s="59"/>
      <c r="BS153" s="59"/>
      <c r="BT153" s="59"/>
      <c r="BU153" s="59"/>
      <c r="BV153" s="59"/>
      <c r="BW153" s="59"/>
      <c r="BX153" s="59"/>
      <c r="BY153" s="59"/>
      <c r="BZ153" s="59"/>
      <c r="CA153" s="59"/>
      <c r="CB153" s="59"/>
      <c r="CC153" s="59"/>
      <c r="CD153" s="59"/>
      <c r="CE153" s="59"/>
      <c r="CF153" s="59"/>
      <c r="CG153" s="59"/>
      <c r="CH153" s="59"/>
      <c r="CI153" s="59"/>
      <c r="CJ153" s="59"/>
      <c r="CK153" s="59"/>
      <c r="CL153" s="59"/>
      <c r="CM153" s="59"/>
      <c r="CN153" s="59"/>
      <c r="CO153" s="59"/>
      <c r="CP153" s="59"/>
      <c r="CQ153" s="59"/>
      <c r="CR153" s="59"/>
      <c r="CS153" s="59"/>
      <c r="CT153" s="59"/>
      <c r="CU153" s="59"/>
      <c r="CV153" s="59"/>
      <c r="CW153" s="59"/>
      <c r="CX153" s="59"/>
      <c r="CY153" s="59"/>
      <c r="CZ153" s="59"/>
      <c r="DA153" s="59"/>
      <c r="DB153" s="59"/>
      <c r="DC153" s="59"/>
      <c r="DD153" s="59"/>
      <c r="DE153" s="59"/>
      <c r="DF153" s="59"/>
      <c r="DG153" s="59"/>
      <c r="DH153" s="59"/>
      <c r="DI153" s="59"/>
      <c r="DJ153" s="59"/>
      <c r="DK153" s="59"/>
      <c r="DL153" s="59"/>
      <c r="DM153" s="59"/>
      <c r="DN153" s="59"/>
      <c r="DO153" s="59"/>
      <c r="DP153" s="59"/>
      <c r="DQ153" s="59"/>
      <c r="DR153" s="59"/>
      <c r="DS153" s="59"/>
      <c r="DT153" s="59"/>
      <c r="DU153" s="59"/>
      <c r="DV153" s="59"/>
      <c r="DW153" s="59"/>
      <c r="DX153" s="59"/>
      <c r="DY153" s="59"/>
      <c r="DZ153" s="59"/>
      <c r="EA153" s="59"/>
      <c r="EB153" s="59"/>
      <c r="EC153" s="59"/>
      <c r="ED153" s="59"/>
      <c r="EE153" s="59"/>
      <c r="EF153" s="59"/>
      <c r="EG153" s="59"/>
      <c r="EH153" s="59"/>
      <c r="EI153" s="59"/>
      <c r="EJ153" s="59"/>
      <c r="EK153" s="59"/>
      <c r="EL153" s="59"/>
      <c r="EM153" s="59"/>
      <c r="EN153" s="59"/>
      <c r="EO153" s="59"/>
      <c r="EP153" s="59"/>
      <c r="EQ153" s="59"/>
      <c r="ER153" s="59"/>
      <c r="ES153" s="59"/>
      <c r="ET153" s="59"/>
      <c r="EU153" s="59"/>
      <c r="EV153" s="59"/>
      <c r="EW153" s="59"/>
      <c r="EX153" s="59"/>
      <c r="EY153" s="59"/>
      <c r="EZ153" s="59"/>
      <c r="FA153" s="59"/>
      <c r="FB153" s="59"/>
      <c r="FC153" s="59"/>
      <c r="FD153" s="59"/>
      <c r="FE153" s="59"/>
      <c r="FF153" s="59"/>
      <c r="FG153" s="59"/>
      <c r="FH153" s="59"/>
      <c r="FI153" s="59"/>
      <c r="FJ153" s="59"/>
      <c r="FK153" s="59"/>
      <c r="FL153" s="59"/>
      <c r="FM153" s="59"/>
      <c r="FN153" s="59"/>
      <c r="FO153" s="59"/>
      <c r="FP153" s="59"/>
      <c r="FQ153" s="59"/>
      <c r="FR153" s="59"/>
      <c r="FS153" s="59"/>
      <c r="FT153" s="59"/>
      <c r="FU153" s="59"/>
      <c r="FV153" s="59"/>
      <c r="FW153" s="59"/>
      <c r="FX153" s="59"/>
      <c r="FY153" s="59"/>
      <c r="FZ153" s="59"/>
      <c r="GA153" s="59"/>
      <c r="GB153" s="59"/>
      <c r="GC153" s="59"/>
      <c r="GD153" s="59"/>
      <c r="GE153" s="59"/>
      <c r="GF153" s="59"/>
      <c r="GG153" s="59"/>
      <c r="GH153" s="59"/>
      <c r="GI153" s="59"/>
      <c r="GJ153" s="59"/>
      <c r="GK153" s="59"/>
      <c r="GL153" s="59"/>
      <c r="GM153" s="59"/>
      <c r="GN153" s="59"/>
      <c r="GO153" s="59"/>
      <c r="GP153" s="59"/>
      <c r="GQ153" s="59"/>
      <c r="GR153" s="59"/>
      <c r="GS153" s="59"/>
      <c r="GT153" s="59"/>
      <c r="GU153" s="59"/>
      <c r="GV153" s="59"/>
      <c r="GW153" s="59"/>
      <c r="GX153" s="59"/>
      <c r="GY153" s="59"/>
      <c r="GZ153" s="59"/>
      <c r="HA153" s="59"/>
      <c r="HB153" s="59"/>
      <c r="HC153" s="59"/>
      <c r="HD153" s="59"/>
      <c r="HE153" s="59"/>
      <c r="HF153" s="59"/>
      <c r="HG153" s="59"/>
      <c r="HH153" s="59"/>
      <c r="HI153" s="59"/>
      <c r="HJ153" s="59"/>
      <c r="HK153" s="59"/>
      <c r="HL153" s="59"/>
      <c r="HM153" s="59"/>
      <c r="HN153" s="59"/>
      <c r="HO153" s="59"/>
      <c r="HP153" s="59"/>
      <c r="HQ153" s="59"/>
      <c r="HR153" s="59"/>
      <c r="HS153" s="59"/>
      <c r="HT153" s="59"/>
      <c r="HU153" s="59"/>
      <c r="HV153" s="59"/>
      <c r="HW153" s="59"/>
      <c r="HX153" s="59"/>
      <c r="HY153" s="59"/>
      <c r="HZ153" s="59"/>
      <c r="IA153" s="59"/>
      <c r="IB153" s="59"/>
      <c r="IC153" s="59"/>
      <c r="ID153" s="59"/>
      <c r="IE153" s="59"/>
      <c r="IF153" s="59"/>
      <c r="IG153" s="59"/>
      <c r="IH153" s="59"/>
      <c r="II153" s="59"/>
      <c r="IJ153" s="59"/>
      <c r="IK153" s="59"/>
      <c r="IL153" s="59"/>
      <c r="IM153" s="59"/>
      <c r="IN153" s="59"/>
      <c r="IO153" s="59"/>
      <c r="IP153" s="59"/>
      <c r="IQ153" s="59"/>
      <c r="IR153" s="59"/>
      <c r="IS153" s="59"/>
      <c r="IT153" s="59"/>
      <c r="IU153" s="59"/>
      <c r="IV153" s="59"/>
      <c r="IW153" s="59"/>
      <c r="IX153" s="59"/>
      <c r="IY153" s="59"/>
      <c r="IZ153" s="59"/>
      <c r="JA153" s="59"/>
      <c r="JB153" s="59"/>
      <c r="JC153" s="59"/>
      <c r="JD153" s="59"/>
      <c r="JE153" s="59"/>
      <c r="JF153" s="59"/>
      <c r="JG153" s="59"/>
      <c r="JH153" s="59"/>
      <c r="JI153" s="59"/>
      <c r="JJ153" s="59"/>
      <c r="JK153" s="59"/>
      <c r="JL153" s="59"/>
      <c r="JM153" s="59"/>
      <c r="JN153" s="59"/>
      <c r="JO153" s="59"/>
      <c r="JP153" s="59"/>
      <c r="JQ153" s="59"/>
      <c r="JR153" s="59"/>
      <c r="JS153" s="59"/>
      <c r="JT153" s="59"/>
      <c r="JU153" s="59"/>
      <c r="JV153" s="59"/>
      <c r="JW153" s="59"/>
      <c r="JX153" s="59"/>
      <c r="JY153" s="59"/>
      <c r="JZ153" s="59"/>
      <c r="KA153" s="59"/>
      <c r="KB153" s="59"/>
      <c r="KC153" s="59"/>
      <c r="KD153" s="59"/>
      <c r="KE153" s="59"/>
      <c r="KF153" s="59"/>
      <c r="KG153" s="59"/>
      <c r="KH153" s="59"/>
      <c r="KI153" s="59"/>
      <c r="KJ153" s="59"/>
      <c r="KK153" s="59"/>
      <c r="KL153" s="59"/>
      <c r="KM153" s="59"/>
      <c r="KN153" s="59"/>
      <c r="KO153" s="59"/>
      <c r="KP153" s="59"/>
      <c r="KQ153" s="59"/>
      <c r="KR153" s="59"/>
      <c r="KS153" s="59"/>
      <c r="KT153" s="59"/>
      <c r="KU153" s="59"/>
      <c r="KV153" s="59"/>
      <c r="KW153" s="59"/>
      <c r="KX153" s="59"/>
      <c r="KY153" s="59"/>
      <c r="KZ153" s="59"/>
      <c r="LA153" s="59"/>
      <c r="LB153" s="59"/>
      <c r="LC153" s="59"/>
      <c r="LD153" s="59"/>
      <c r="LE153" s="59"/>
      <c r="LF153" s="59"/>
      <c r="LG153" s="59"/>
      <c r="LH153" s="59"/>
      <c r="LI153" s="59"/>
      <c r="LJ153" s="59"/>
      <c r="LK153" s="59"/>
      <c r="LL153" s="59"/>
      <c r="LM153" s="59"/>
      <c r="LN153" s="59"/>
      <c r="LO153" s="59"/>
      <c r="LP153" s="59"/>
      <c r="LQ153" s="59"/>
      <c r="LR153" s="59"/>
      <c r="LS153" s="59"/>
      <c r="LT153" s="59"/>
      <c r="LU153" s="59"/>
      <c r="LV153" s="59"/>
      <c r="LW153" s="59"/>
      <c r="LX153" s="59"/>
      <c r="LY153" s="59"/>
      <c r="LZ153" s="59"/>
      <c r="MA153" s="59"/>
      <c r="MB153" s="59"/>
      <c r="MC153" s="59"/>
      <c r="MD153" s="59"/>
      <c r="ME153" s="59"/>
      <c r="MF153" s="59"/>
      <c r="MG153" s="59"/>
      <c r="MH153" s="59"/>
      <c r="MI153" s="59"/>
      <c r="MJ153" s="59"/>
      <c r="MK153" s="59"/>
      <c r="ML153" s="59"/>
      <c r="MM153" s="59"/>
      <c r="MN153" s="59"/>
      <c r="MO153" s="59"/>
      <c r="MP153" s="59"/>
      <c r="MQ153" s="59"/>
      <c r="MR153" s="59"/>
      <c r="MS153" s="59"/>
      <c r="MT153" s="59"/>
      <c r="MU153" s="59"/>
      <c r="MV153" s="59"/>
      <c r="MW153" s="59"/>
      <c r="MX153" s="59"/>
      <c r="MY153" s="59"/>
      <c r="MZ153" s="59"/>
      <c r="NA153" s="59"/>
      <c r="NB153" s="59"/>
      <c r="NC153" s="59"/>
      <c r="ND153" s="59"/>
      <c r="NE153" s="59"/>
      <c r="NF153" s="59"/>
      <c r="NG153" s="59"/>
      <c r="NH153" s="59"/>
      <c r="NI153" s="59"/>
      <c r="NJ153" s="59"/>
      <c r="NK153" s="59"/>
      <c r="NL153" s="59"/>
      <c r="NM153" s="59"/>
      <c r="NN153" s="59"/>
      <c r="NO153" s="59"/>
      <c r="NP153" s="59"/>
      <c r="NQ153" s="59"/>
      <c r="NR153" s="59"/>
      <c r="NS153" s="59"/>
      <c r="NT153" s="59"/>
      <c r="NU153" s="59"/>
      <c r="NV153" s="59"/>
      <c r="NW153" s="59"/>
      <c r="NX153" s="59"/>
      <c r="NY153" s="59"/>
      <c r="NZ153" s="59"/>
      <c r="OA153" s="59"/>
      <c r="OB153" s="59"/>
      <c r="OC153" s="59"/>
      <c r="OD153" s="59"/>
      <c r="OE153" s="59"/>
      <c r="OF153" s="59"/>
      <c r="OG153" s="59"/>
      <c r="OH153" s="59"/>
      <c r="OI153" s="59"/>
      <c r="OJ153" s="59"/>
      <c r="OK153" s="59"/>
      <c r="OL153" s="59"/>
      <c r="OM153" s="59"/>
      <c r="ON153" s="59"/>
      <c r="OO153" s="59"/>
      <c r="OP153" s="59"/>
      <c r="OQ153" s="59"/>
      <c r="OR153" s="59"/>
      <c r="OS153" s="59"/>
      <c r="OT153" s="59"/>
      <c r="OU153" s="59"/>
      <c r="OV153" s="59"/>
      <c r="OW153" s="59"/>
      <c r="OX153" s="59"/>
      <c r="OY153" s="59"/>
      <c r="OZ153" s="59"/>
      <c r="PA153" s="59"/>
      <c r="PB153" s="59"/>
      <c r="PC153" s="59"/>
      <c r="PD153" s="59"/>
      <c r="PE153" s="59"/>
      <c r="PF153" s="59"/>
      <c r="PG153" s="59"/>
      <c r="PH153" s="59"/>
      <c r="PI153" s="59"/>
      <c r="PJ153" s="59"/>
      <c r="PK153" s="59"/>
      <c r="PL153" s="59"/>
      <c r="PM153" s="59"/>
      <c r="PN153" s="59"/>
      <c r="PO153" s="59"/>
      <c r="PP153" s="59"/>
      <c r="PQ153" s="59"/>
      <c r="PR153" s="59"/>
      <c r="PS153" s="59"/>
      <c r="PT153" s="59"/>
      <c r="PU153" s="59"/>
      <c r="PV153" s="59"/>
      <c r="PW153" s="59"/>
      <c r="PX153" s="59"/>
      <c r="PY153" s="59"/>
      <c r="PZ153" s="59"/>
      <c r="QA153" s="59"/>
      <c r="QB153" s="59"/>
      <c r="QC153" s="59"/>
      <c r="QD153" s="59"/>
      <c r="QE153" s="59"/>
      <c r="QF153" s="59"/>
      <c r="QG153" s="59"/>
      <c r="QH153" s="59"/>
      <c r="QI153" s="59"/>
      <c r="QJ153" s="59"/>
      <c r="QK153" s="59"/>
      <c r="QL153" s="59"/>
      <c r="QM153" s="59"/>
      <c r="QN153" s="59"/>
      <c r="QO153" s="59"/>
      <c r="QP153" s="59"/>
      <c r="QQ153" s="59"/>
      <c r="QR153" s="59"/>
      <c r="QS153" s="59"/>
      <c r="QT153" s="59"/>
      <c r="QU153" s="59"/>
      <c r="QV153" s="59"/>
      <c r="QW153" s="59"/>
      <c r="QX153" s="59"/>
      <c r="QY153" s="59"/>
      <c r="QZ153" s="59"/>
      <c r="RA153" s="59"/>
      <c r="RB153" s="59"/>
      <c r="RC153" s="59"/>
      <c r="RD153" s="59"/>
      <c r="RE153" s="59"/>
      <c r="RF153" s="59"/>
      <c r="RG153" s="59"/>
      <c r="RH153" s="59"/>
      <c r="RI153" s="59"/>
      <c r="RJ153" s="59"/>
      <c r="RK153" s="59"/>
      <c r="RL153" s="59"/>
      <c r="RM153" s="59"/>
      <c r="RN153" s="59"/>
      <c r="RO153" s="59"/>
      <c r="RP153" s="59"/>
      <c r="RQ153" s="59"/>
      <c r="RR153" s="59"/>
      <c r="RS153" s="59"/>
      <c r="RT153" s="59"/>
      <c r="RU153" s="59"/>
      <c r="RV153" s="59"/>
      <c r="RW153" s="59"/>
      <c r="RX153" s="59"/>
      <c r="RY153" s="59"/>
      <c r="RZ153" s="59"/>
      <c r="SA153" s="59"/>
      <c r="SB153" s="59"/>
      <c r="SC153" s="59"/>
      <c r="SD153" s="59"/>
      <c r="SE153" s="59"/>
      <c r="SF153" s="59"/>
      <c r="SG153" s="59"/>
      <c r="SH153" s="59"/>
      <c r="SI153" s="59"/>
      <c r="SJ153" s="59"/>
      <c r="SK153" s="59"/>
      <c r="SL153" s="59"/>
      <c r="SM153" s="59"/>
      <c r="SN153" s="59"/>
      <c r="SO153" s="59"/>
      <c r="SP153" s="59"/>
      <c r="SQ153" s="59"/>
      <c r="SR153" s="59"/>
      <c r="SS153" s="59"/>
      <c r="ST153" s="59"/>
      <c r="SU153" s="59"/>
      <c r="SV153" s="59"/>
      <c r="SW153" s="59"/>
      <c r="SX153" s="59"/>
      <c r="SY153" s="59"/>
      <c r="SZ153" s="59"/>
      <c r="TA153" s="59"/>
      <c r="TB153" s="59"/>
      <c r="TC153" s="59"/>
      <c r="TD153" s="59"/>
      <c r="TE153" s="59"/>
      <c r="TF153" s="59"/>
      <c r="TG153" s="59"/>
      <c r="TH153" s="59"/>
      <c r="TI153" s="59"/>
      <c r="TJ153" s="59"/>
      <c r="TK153" s="59"/>
      <c r="TL153" s="59"/>
      <c r="TM153" s="59"/>
      <c r="TN153" s="59"/>
      <c r="TO153" s="59"/>
      <c r="TP153" s="59"/>
      <c r="TQ153" s="59"/>
      <c r="TR153" s="59"/>
      <c r="TS153" s="59"/>
      <c r="TT153" s="59"/>
      <c r="TU153" s="59"/>
      <c r="TV153" s="59"/>
      <c r="TW153" s="59"/>
      <c r="TX153" s="59"/>
      <c r="TY153" s="59"/>
      <c r="TZ153" s="59"/>
      <c r="UA153" s="59"/>
      <c r="UB153" s="59"/>
      <c r="UC153" s="59"/>
      <c r="UD153" s="59"/>
      <c r="UE153" s="59"/>
      <c r="UF153" s="59"/>
      <c r="UG153" s="59"/>
      <c r="UH153" s="59"/>
      <c r="UI153" s="59"/>
      <c r="UJ153" s="59"/>
      <c r="UK153" s="59"/>
      <c r="UL153" s="59"/>
      <c r="UM153" s="59"/>
      <c r="UN153" s="59"/>
      <c r="UO153" s="59"/>
      <c r="UP153" s="59"/>
      <c r="UQ153" s="59"/>
      <c r="UR153" s="59"/>
      <c r="US153" s="59"/>
      <c r="UT153" s="59"/>
      <c r="UU153" s="59"/>
      <c r="UV153" s="59"/>
      <c r="UW153" s="59"/>
      <c r="UX153" s="59"/>
      <c r="UY153" s="59"/>
      <c r="UZ153" s="59"/>
      <c r="VA153" s="59"/>
      <c r="VB153" s="59"/>
      <c r="VC153" s="59"/>
      <c r="VD153" s="59"/>
      <c r="VE153" s="59"/>
      <c r="VF153" s="59"/>
      <c r="VG153" s="59"/>
      <c r="VH153" s="59"/>
      <c r="VI153" s="59"/>
      <c r="VJ153" s="59"/>
      <c r="VK153" s="59"/>
      <c r="VL153" s="59"/>
      <c r="VM153" s="59"/>
      <c r="VN153" s="59"/>
      <c r="VO153" s="59"/>
      <c r="VP153" s="59"/>
      <c r="VQ153" s="59"/>
      <c r="VR153" s="59"/>
      <c r="VS153" s="59"/>
      <c r="VT153" s="59"/>
      <c r="VU153" s="59"/>
      <c r="VV153" s="59"/>
      <c r="VW153" s="59"/>
      <c r="VX153" s="59"/>
      <c r="VY153" s="59"/>
      <c r="VZ153" s="59"/>
      <c r="WA153" s="59"/>
      <c r="WB153" s="59"/>
      <c r="WC153" s="59"/>
      <c r="WD153" s="59"/>
      <c r="WE153" s="59"/>
      <c r="WF153" s="59"/>
      <c r="WG153" s="59"/>
      <c r="WH153" s="59"/>
      <c r="WI153" s="59"/>
      <c r="WJ153" s="59"/>
      <c r="WK153" s="59"/>
      <c r="WL153" s="59"/>
      <c r="WM153" s="59"/>
      <c r="WN153" s="59"/>
      <c r="WO153" s="59"/>
      <c r="WP153" s="59"/>
      <c r="WQ153" s="59"/>
      <c r="WR153" s="59"/>
      <c r="WS153" s="59"/>
      <c r="WT153" s="59"/>
      <c r="WU153" s="59"/>
      <c r="WV153" s="59"/>
      <c r="WW153" s="59"/>
      <c r="WX153" s="59"/>
      <c r="WY153" s="59"/>
      <c r="WZ153" s="59"/>
      <c r="XA153" s="59"/>
      <c r="XB153" s="59"/>
      <c r="XC153" s="59"/>
      <c r="XD153" s="59"/>
      <c r="XE153" s="59"/>
      <c r="XF153" s="59"/>
      <c r="XG153" s="59"/>
      <c r="XH153" s="59"/>
      <c r="XI153" s="59"/>
      <c r="XJ153" s="59"/>
      <c r="XK153" s="59"/>
      <c r="XL153" s="59"/>
      <c r="XM153" s="59"/>
      <c r="XN153" s="59"/>
      <c r="XO153" s="59"/>
      <c r="XP153" s="59"/>
      <c r="XQ153" s="59"/>
      <c r="XR153" s="59"/>
      <c r="XS153" s="59"/>
      <c r="XT153" s="59"/>
      <c r="XU153" s="59"/>
      <c r="XV153" s="59"/>
      <c r="XW153" s="59"/>
      <c r="XX153" s="59"/>
      <c r="XY153" s="59"/>
      <c r="XZ153" s="59"/>
      <c r="YA153" s="59"/>
      <c r="YB153" s="59"/>
      <c r="YC153" s="59"/>
      <c r="YD153" s="59"/>
      <c r="YE153" s="59"/>
      <c r="YF153" s="59"/>
      <c r="YG153" s="59"/>
      <c r="YH153" s="59"/>
      <c r="YI153" s="59"/>
      <c r="YJ153" s="59"/>
      <c r="YK153" s="59"/>
      <c r="YL153" s="59"/>
      <c r="YM153" s="59"/>
      <c r="YN153" s="59"/>
      <c r="YO153" s="59"/>
      <c r="YP153" s="59"/>
      <c r="YQ153" s="59"/>
      <c r="YR153" s="59"/>
      <c r="YS153" s="59"/>
      <c r="YT153" s="59"/>
      <c r="YU153" s="59"/>
      <c r="YV153" s="59"/>
      <c r="YW153" s="59"/>
      <c r="YX153" s="59"/>
      <c r="YY153" s="59"/>
      <c r="YZ153" s="59"/>
      <c r="ZA153" s="59"/>
      <c r="ZB153" s="59"/>
      <c r="ZC153" s="59"/>
      <c r="ZD153" s="59"/>
      <c r="ZE153" s="59"/>
      <c r="ZF153" s="59"/>
      <c r="ZG153" s="59"/>
      <c r="ZH153" s="59"/>
      <c r="ZI153" s="59"/>
      <c r="ZJ153" s="59"/>
      <c r="ZK153" s="59"/>
      <c r="ZL153" s="59"/>
      <c r="ZM153" s="59"/>
      <c r="ZN153" s="59"/>
      <c r="ZO153" s="59"/>
      <c r="ZP153" s="59"/>
      <c r="ZQ153" s="59"/>
      <c r="ZR153" s="59"/>
      <c r="ZS153" s="59"/>
      <c r="ZT153" s="59"/>
      <c r="ZU153" s="59"/>
      <c r="ZV153" s="59"/>
      <c r="ZW153" s="59"/>
      <c r="ZX153" s="59"/>
      <c r="ZY153" s="59"/>
      <c r="ZZ153" s="59"/>
      <c r="AAA153" s="59"/>
      <c r="AAB153" s="59"/>
      <c r="AAC153" s="59"/>
      <c r="AAD153" s="59"/>
      <c r="AAE153" s="59"/>
      <c r="AAF153" s="59"/>
      <c r="AAG153" s="59"/>
      <c r="AAH153" s="59"/>
      <c r="AAI153" s="59"/>
      <c r="AAJ153" s="59"/>
      <c r="AAK153" s="59"/>
      <c r="AAL153" s="59"/>
      <c r="AAM153" s="59"/>
      <c r="AAN153" s="59"/>
      <c r="AAO153" s="59"/>
      <c r="AAP153" s="59"/>
      <c r="AAQ153" s="59"/>
      <c r="AAR153" s="59"/>
      <c r="AAS153" s="59"/>
      <c r="AAT153" s="59"/>
      <c r="AAU153" s="59"/>
      <c r="AAV153" s="59"/>
      <c r="AAW153" s="59"/>
      <c r="AAX153" s="59"/>
      <c r="AAY153" s="59"/>
      <c r="AAZ153" s="59"/>
      <c r="ABA153" s="59"/>
      <c r="ABB153" s="59"/>
      <c r="ABC153" s="59"/>
      <c r="ABD153" s="59"/>
      <c r="ABE153" s="59"/>
      <c r="ABF153" s="59"/>
      <c r="ABG153" s="59"/>
      <c r="ABH153" s="59"/>
      <c r="ABI153" s="59"/>
      <c r="ABJ153" s="59"/>
      <c r="ABK153" s="59"/>
      <c r="ABL153" s="59"/>
      <c r="ABM153" s="59"/>
      <c r="ABN153" s="59"/>
      <c r="ABO153" s="59"/>
      <c r="ABP153" s="59"/>
      <c r="ABQ153" s="59"/>
      <c r="ABR153" s="59"/>
      <c r="ABS153" s="59"/>
      <c r="ABT153" s="59"/>
      <c r="ABU153" s="59"/>
      <c r="ABV153" s="59"/>
      <c r="ABW153" s="59"/>
      <c r="ABX153" s="59"/>
      <c r="ABY153" s="59"/>
      <c r="ABZ153" s="59"/>
      <c r="ACA153" s="59"/>
      <c r="ACB153" s="59"/>
      <c r="ACC153" s="59"/>
      <c r="ACD153" s="59"/>
      <c r="ACE153" s="59"/>
      <c r="ACF153" s="59"/>
      <c r="ACG153" s="59"/>
      <c r="ACH153" s="59"/>
      <c r="ACI153" s="59"/>
      <c r="ACJ153" s="59"/>
      <c r="ACK153" s="59"/>
      <c r="ACL153" s="59"/>
      <c r="ACM153" s="59"/>
      <c r="ACN153" s="59"/>
      <c r="ACO153" s="59"/>
      <c r="ACP153" s="59"/>
      <c r="ACQ153" s="59"/>
      <c r="ACR153" s="59"/>
      <c r="ACS153" s="59"/>
      <c r="ACT153" s="59"/>
      <c r="ACU153" s="59"/>
      <c r="ACV153" s="59"/>
      <c r="ACW153" s="59"/>
      <c r="ACX153" s="59"/>
      <c r="ACY153" s="59"/>
      <c r="ACZ153" s="59"/>
      <c r="ADA153" s="59"/>
      <c r="ADB153" s="59"/>
      <c r="ADC153" s="59"/>
      <c r="ADD153" s="59"/>
      <c r="ADE153" s="59"/>
      <c r="ADF153" s="59"/>
      <c r="ADG153" s="59"/>
      <c r="ADH153" s="59"/>
      <c r="ADI153" s="59"/>
      <c r="ADJ153" s="59"/>
      <c r="ADK153" s="59"/>
      <c r="ADL153" s="59"/>
      <c r="ADM153" s="59"/>
      <c r="ADN153" s="59"/>
      <c r="ADO153" s="59"/>
      <c r="ADP153" s="59"/>
      <c r="ADQ153" s="59"/>
      <c r="ADR153" s="59"/>
      <c r="ADS153" s="59"/>
      <c r="ADT153" s="59"/>
      <c r="ADU153" s="59"/>
      <c r="ADV153" s="59"/>
      <c r="ADW153" s="59"/>
      <c r="ADX153" s="59"/>
      <c r="ADY153" s="59"/>
      <c r="ADZ153" s="59"/>
      <c r="AEA153" s="59"/>
      <c r="AEB153" s="59"/>
      <c r="AEC153" s="59"/>
      <c r="AED153" s="59"/>
      <c r="AEE153" s="59"/>
      <c r="AEF153" s="59"/>
      <c r="AEG153" s="59"/>
      <c r="AEH153" s="59"/>
      <c r="AEI153" s="59"/>
      <c r="AEJ153" s="59"/>
      <c r="AEK153" s="59"/>
      <c r="AEL153" s="59"/>
      <c r="AEM153" s="59"/>
      <c r="AEN153" s="59"/>
      <c r="AEO153" s="59"/>
      <c r="AEP153" s="59"/>
      <c r="AEQ153" s="59"/>
      <c r="AER153" s="59"/>
      <c r="AES153" s="59"/>
      <c r="AET153" s="59"/>
      <c r="AEU153" s="59"/>
      <c r="AEV153" s="59"/>
      <c r="AEW153" s="59"/>
      <c r="AEX153" s="59"/>
      <c r="AEY153" s="59"/>
      <c r="AEZ153" s="59"/>
      <c r="AFA153" s="59"/>
      <c r="AFB153" s="59"/>
      <c r="AFC153" s="59"/>
      <c r="AFD153" s="59"/>
      <c r="AFE153" s="59"/>
      <c r="AFF153" s="59"/>
      <c r="AFG153" s="59"/>
      <c r="AFH153" s="59"/>
      <c r="AFI153" s="59"/>
      <c r="AFJ153" s="59"/>
      <c r="AFK153" s="59"/>
      <c r="AFL153" s="59"/>
      <c r="AFM153" s="59"/>
      <c r="AFN153" s="59"/>
      <c r="AFO153" s="59"/>
      <c r="AFP153" s="59"/>
      <c r="AFQ153" s="59"/>
      <c r="AFR153" s="59"/>
      <c r="AFS153" s="59"/>
      <c r="AFT153" s="59"/>
      <c r="AFU153" s="59"/>
      <c r="AFV153" s="59"/>
      <c r="AFW153" s="59"/>
      <c r="AFX153" s="59"/>
      <c r="AFY153" s="59"/>
      <c r="AFZ153" s="59"/>
      <c r="AGA153" s="59"/>
      <c r="AGB153" s="59"/>
      <c r="AGC153" s="59"/>
      <c r="AGD153" s="59"/>
      <c r="AGE153" s="59"/>
      <c r="AGF153" s="59"/>
      <c r="AGG153" s="59"/>
      <c r="AGH153" s="59"/>
      <c r="AGI153" s="59"/>
      <c r="AGJ153" s="59"/>
      <c r="AGK153" s="59"/>
      <c r="AGL153" s="59"/>
      <c r="AGM153" s="59"/>
      <c r="AGN153" s="59"/>
      <c r="AGO153" s="59"/>
      <c r="AGP153" s="59"/>
      <c r="AGQ153" s="59"/>
      <c r="AGR153" s="59"/>
      <c r="AGS153" s="59"/>
      <c r="AGT153" s="59"/>
      <c r="AGU153" s="59"/>
      <c r="AGV153" s="59"/>
      <c r="AGW153" s="59"/>
      <c r="AGX153" s="59"/>
      <c r="AGY153" s="59"/>
      <c r="AGZ153" s="59"/>
      <c r="AHA153" s="59"/>
      <c r="AHB153" s="59"/>
      <c r="AHC153" s="59"/>
      <c r="AHD153" s="59"/>
      <c r="AHE153" s="59"/>
      <c r="AHF153" s="59"/>
      <c r="AHG153" s="59"/>
      <c r="AHH153" s="59"/>
      <c r="AHI153" s="59"/>
      <c r="AHJ153" s="59"/>
      <c r="AHK153" s="59"/>
      <c r="AHL153" s="59"/>
      <c r="AHM153" s="59"/>
      <c r="AHN153" s="59"/>
      <c r="AHO153" s="59"/>
      <c r="AHP153" s="59"/>
      <c r="AHQ153" s="59"/>
      <c r="AHR153" s="59"/>
      <c r="AHS153" s="59"/>
      <c r="AHT153" s="59"/>
      <c r="AHU153" s="59"/>
      <c r="AHV153" s="59"/>
      <c r="AHW153" s="59"/>
      <c r="AHX153" s="59"/>
      <c r="AHY153" s="59"/>
      <c r="AHZ153" s="59"/>
      <c r="AIA153" s="59"/>
      <c r="AIB153" s="59"/>
      <c r="AIC153" s="59"/>
      <c r="AID153" s="59"/>
      <c r="AIE153" s="59"/>
      <c r="AIF153" s="59"/>
      <c r="AIG153" s="59"/>
      <c r="AIH153" s="59"/>
      <c r="AII153" s="59"/>
      <c r="AIJ153" s="59"/>
      <c r="AIK153" s="59"/>
      <c r="AIL153" s="59"/>
      <c r="AIM153" s="59"/>
      <c r="AIN153" s="59"/>
      <c r="AIO153" s="59"/>
      <c r="AIP153" s="59"/>
      <c r="AIQ153" s="59"/>
      <c r="AIR153" s="59"/>
      <c r="AIS153" s="59"/>
      <c r="AIT153" s="59"/>
      <c r="AIU153" s="59"/>
      <c r="AIV153" s="59"/>
      <c r="AIW153" s="59"/>
      <c r="AIX153" s="59"/>
      <c r="AIY153" s="59"/>
      <c r="AIZ153" s="59"/>
      <c r="AJA153" s="59"/>
      <c r="AJB153" s="59"/>
      <c r="AJC153" s="59"/>
      <c r="AJD153" s="59"/>
      <c r="AJE153" s="59"/>
      <c r="AJF153" s="59"/>
      <c r="AJG153" s="59"/>
      <c r="AJH153" s="59"/>
      <c r="AJI153" s="59"/>
      <c r="AJJ153" s="59"/>
      <c r="AJK153" s="59"/>
      <c r="AJL153" s="59"/>
      <c r="AJM153" s="59"/>
      <c r="AJN153" s="59"/>
      <c r="AJO153" s="59"/>
      <c r="AJP153" s="59"/>
      <c r="AJQ153" s="59"/>
      <c r="AJR153" s="59"/>
      <c r="AJS153" s="59"/>
      <c r="AJT153" s="59"/>
      <c r="AJU153" s="59"/>
      <c r="AJV153" s="59"/>
      <c r="AJW153" s="59"/>
      <c r="AJX153" s="59"/>
      <c r="AJY153" s="59"/>
      <c r="AJZ153" s="59"/>
      <c r="AKA153" s="59"/>
      <c r="AKB153" s="59"/>
      <c r="AKC153" s="59"/>
      <c r="AKD153" s="59"/>
      <c r="AKE153" s="59"/>
      <c r="AKF153" s="59"/>
      <c r="AKG153" s="59"/>
      <c r="AKH153" s="59"/>
      <c r="AKI153" s="59"/>
      <c r="AKJ153" s="59"/>
      <c r="AKK153" s="59"/>
      <c r="AKL153" s="59"/>
      <c r="AKM153" s="59"/>
      <c r="AKN153" s="59"/>
      <c r="AKO153" s="59"/>
      <c r="AKP153" s="59"/>
      <c r="AKQ153" s="59"/>
      <c r="AKR153" s="59"/>
      <c r="AKS153" s="59"/>
      <c r="AKT153" s="59"/>
      <c r="AKU153" s="59"/>
      <c r="AKV153" s="59"/>
      <c r="AKW153" s="59"/>
      <c r="AKX153" s="59"/>
      <c r="AKY153" s="59"/>
      <c r="AKZ153" s="59"/>
      <c r="ALA153" s="59"/>
      <c r="ALB153" s="59"/>
      <c r="ALC153" s="59"/>
      <c r="ALD153" s="59"/>
      <c r="ALE153" s="59"/>
      <c r="ALF153" s="59"/>
      <c r="ALG153" s="59"/>
      <c r="ALH153" s="59"/>
      <c r="ALI153" s="59"/>
      <c r="ALJ153" s="59"/>
      <c r="ALK153" s="59"/>
      <c r="ALL153" s="59"/>
      <c r="ALM153" s="59"/>
      <c r="ALN153" s="59"/>
      <c r="ALO153" s="59"/>
      <c r="ALP153" s="59"/>
      <c r="ALQ153" s="59"/>
      <c r="ALR153" s="59"/>
      <c r="ALS153" s="59"/>
      <c r="ALT153" s="59"/>
      <c r="ALU153" s="59"/>
      <c r="ALV153" s="59"/>
      <c r="ALW153" s="59"/>
      <c r="ALX153" s="59"/>
    </row>
    <row r="154" spans="1:1012" x14ac:dyDescent="0.25">
      <c r="A154" s="247" t="s">
        <v>359</v>
      </c>
      <c r="B154" s="247" t="s">
        <v>287</v>
      </c>
      <c r="C154" s="247"/>
      <c r="D154" s="247"/>
      <c r="E154" s="247"/>
      <c r="F154" s="248">
        <v>0</v>
      </c>
      <c r="G154" s="248">
        <v>0</v>
      </c>
      <c r="H154" s="248">
        <v>0</v>
      </c>
      <c r="I154" s="248">
        <v>111769.67</v>
      </c>
      <c r="J154" s="248">
        <v>0</v>
      </c>
      <c r="K154" s="248">
        <v>0</v>
      </c>
      <c r="L154" s="248">
        <v>0</v>
      </c>
      <c r="M154" s="248">
        <v>0</v>
      </c>
      <c r="N154" s="248">
        <v>0</v>
      </c>
      <c r="O154" s="248">
        <v>0</v>
      </c>
      <c r="P154" s="248">
        <v>0</v>
      </c>
      <c r="Q154" s="249">
        <v>0</v>
      </c>
      <c r="R154" s="174">
        <v>0</v>
      </c>
      <c r="S154" s="174">
        <v>0</v>
      </c>
      <c r="T154" s="174">
        <v>0</v>
      </c>
      <c r="U154" s="174">
        <v>0</v>
      </c>
      <c r="V154" s="174">
        <v>0</v>
      </c>
      <c r="W154" s="174">
        <v>0</v>
      </c>
      <c r="X154" s="174">
        <v>0</v>
      </c>
      <c r="Y154" s="174">
        <v>0</v>
      </c>
      <c r="Z154" s="174">
        <v>0</v>
      </c>
      <c r="AA154" s="174">
        <v>0</v>
      </c>
      <c r="AB154" s="174">
        <v>0</v>
      </c>
      <c r="AC154" s="174">
        <v>0</v>
      </c>
      <c r="AD154" s="174">
        <v>0</v>
      </c>
      <c r="AE154" s="174">
        <v>0</v>
      </c>
      <c r="AF154" s="174">
        <v>0</v>
      </c>
      <c r="AG154" s="174">
        <v>0</v>
      </c>
      <c r="AH154" s="59"/>
      <c r="AI154" s="59"/>
      <c r="AJ154" s="59"/>
      <c r="AK154" s="59"/>
      <c r="AL154" s="59"/>
    </row>
    <row r="155" spans="1:1012" ht="31.5" x14ac:dyDescent="0.25">
      <c r="A155" s="247" t="s">
        <v>360</v>
      </c>
      <c r="B155" s="250" t="s">
        <v>289</v>
      </c>
      <c r="C155" s="251" t="s">
        <v>72</v>
      </c>
      <c r="D155" s="251">
        <v>100</v>
      </c>
      <c r="E155" s="252" t="s">
        <v>290</v>
      </c>
      <c r="F155" s="248">
        <v>0</v>
      </c>
      <c r="G155" s="248">
        <v>0</v>
      </c>
      <c r="H155" s="248">
        <v>0</v>
      </c>
      <c r="I155" s="248">
        <v>0</v>
      </c>
      <c r="J155" s="248">
        <v>0</v>
      </c>
      <c r="K155" s="248">
        <v>0</v>
      </c>
      <c r="L155" s="248">
        <v>0</v>
      </c>
      <c r="M155" s="248">
        <v>0</v>
      </c>
      <c r="N155" s="248">
        <v>0</v>
      </c>
      <c r="O155" s="248">
        <v>0</v>
      </c>
      <c r="P155" s="248">
        <v>0</v>
      </c>
      <c r="Q155" s="249">
        <v>0</v>
      </c>
      <c r="R155" s="174">
        <v>0</v>
      </c>
      <c r="S155" s="174">
        <v>0</v>
      </c>
      <c r="T155" s="174">
        <v>0</v>
      </c>
      <c r="U155" s="174">
        <v>0</v>
      </c>
      <c r="V155" s="174">
        <v>0</v>
      </c>
      <c r="W155" s="174">
        <v>0</v>
      </c>
      <c r="X155" s="174">
        <v>0</v>
      </c>
      <c r="Y155" s="174">
        <v>0</v>
      </c>
      <c r="Z155" s="174">
        <v>0</v>
      </c>
      <c r="AA155" s="174">
        <v>0</v>
      </c>
      <c r="AB155" s="174">
        <v>0</v>
      </c>
      <c r="AC155" s="174">
        <v>0</v>
      </c>
      <c r="AD155" s="174">
        <v>0</v>
      </c>
      <c r="AE155" s="174">
        <v>0</v>
      </c>
      <c r="AF155" s="174">
        <v>0</v>
      </c>
      <c r="AG155" s="174">
        <v>0</v>
      </c>
      <c r="AH155" s="59"/>
      <c r="AI155" s="59"/>
      <c r="AJ155" s="59"/>
      <c r="AK155" s="59"/>
      <c r="AL155" s="59"/>
    </row>
    <row r="156" spans="1:1012" x14ac:dyDescent="0.25">
      <c r="A156" s="253" t="s">
        <v>361</v>
      </c>
      <c r="B156" s="253" t="s">
        <v>59</v>
      </c>
      <c r="C156" s="253"/>
      <c r="D156" s="253"/>
      <c r="E156" s="253"/>
      <c r="F156" s="254">
        <v>0</v>
      </c>
      <c r="G156" s="254">
        <v>0</v>
      </c>
      <c r="H156" s="254">
        <v>0</v>
      </c>
      <c r="I156" s="254">
        <v>0</v>
      </c>
      <c r="J156" s="254">
        <v>0</v>
      </c>
      <c r="K156" s="254">
        <v>0</v>
      </c>
      <c r="L156" s="254">
        <v>0</v>
      </c>
      <c r="M156" s="254">
        <v>0</v>
      </c>
      <c r="N156" s="254">
        <v>0</v>
      </c>
      <c r="O156" s="254">
        <v>0</v>
      </c>
      <c r="P156" s="254">
        <v>0</v>
      </c>
      <c r="Q156" s="255">
        <v>6000</v>
      </c>
      <c r="R156" s="174">
        <v>0</v>
      </c>
      <c r="S156" s="174">
        <v>0</v>
      </c>
      <c r="T156" s="174">
        <v>0</v>
      </c>
      <c r="U156" s="174">
        <v>0</v>
      </c>
      <c r="V156" s="174">
        <v>0</v>
      </c>
      <c r="W156" s="174">
        <v>0</v>
      </c>
      <c r="X156" s="174">
        <v>0</v>
      </c>
      <c r="Y156" s="174">
        <v>0</v>
      </c>
      <c r="Z156" s="174">
        <v>0</v>
      </c>
      <c r="AA156" s="174">
        <v>0</v>
      </c>
      <c r="AB156" s="174">
        <v>0</v>
      </c>
      <c r="AC156" s="174">
        <v>0</v>
      </c>
      <c r="AD156" s="174">
        <v>0</v>
      </c>
      <c r="AE156" s="174">
        <v>0</v>
      </c>
      <c r="AF156" s="174">
        <v>0</v>
      </c>
      <c r="AG156" s="174">
        <v>130000</v>
      </c>
      <c r="AH156" s="59"/>
      <c r="AI156" s="59"/>
      <c r="AJ156" s="59"/>
      <c r="AK156" s="59"/>
      <c r="AL156" s="59"/>
    </row>
    <row r="157" spans="1:1012" ht="31.5" x14ac:dyDescent="0.25">
      <c r="A157" s="253" t="s">
        <v>362</v>
      </c>
      <c r="B157" s="256" t="s">
        <v>367</v>
      </c>
      <c r="C157" s="257" t="s">
        <v>72</v>
      </c>
      <c r="D157" s="257">
        <v>100</v>
      </c>
      <c r="E157" s="253" t="s">
        <v>342</v>
      </c>
      <c r="F157" s="254">
        <v>0</v>
      </c>
      <c r="G157" s="254">
        <v>0</v>
      </c>
      <c r="H157" s="254">
        <v>0</v>
      </c>
      <c r="I157" s="254">
        <v>0</v>
      </c>
      <c r="J157" s="254">
        <v>0</v>
      </c>
      <c r="K157" s="254">
        <v>0</v>
      </c>
      <c r="L157" s="254">
        <v>0</v>
      </c>
      <c r="M157" s="254">
        <v>0</v>
      </c>
      <c r="N157" s="254">
        <v>0</v>
      </c>
      <c r="O157" s="254">
        <v>0</v>
      </c>
      <c r="P157" s="254">
        <v>0</v>
      </c>
      <c r="Q157" s="254">
        <v>0</v>
      </c>
      <c r="R157" s="254">
        <v>0</v>
      </c>
      <c r="S157" s="254">
        <v>0</v>
      </c>
      <c r="T157" s="254">
        <v>0</v>
      </c>
      <c r="U157" s="254">
        <v>0</v>
      </c>
      <c r="V157" s="254">
        <v>0</v>
      </c>
      <c r="W157" s="254">
        <v>0</v>
      </c>
      <c r="X157" s="254">
        <v>0</v>
      </c>
      <c r="Y157" s="254">
        <v>0</v>
      </c>
      <c r="Z157" s="254">
        <v>0</v>
      </c>
      <c r="AA157" s="254">
        <v>0</v>
      </c>
      <c r="AB157" s="254">
        <v>0</v>
      </c>
      <c r="AC157" s="254">
        <v>0</v>
      </c>
      <c r="AD157" s="254">
        <v>0</v>
      </c>
      <c r="AE157" s="254">
        <v>0</v>
      </c>
      <c r="AF157" s="254">
        <v>0</v>
      </c>
      <c r="AG157" s="254">
        <v>0</v>
      </c>
      <c r="AH157" s="59"/>
      <c r="AI157" s="59"/>
      <c r="AJ157" s="59"/>
      <c r="AK157" s="59"/>
      <c r="AL157" s="59"/>
    </row>
    <row r="158" spans="1:1012" x14ac:dyDescent="0.25">
      <c r="A158" s="253" t="s">
        <v>363</v>
      </c>
      <c r="B158" s="253" t="s">
        <v>59</v>
      </c>
      <c r="C158" s="253"/>
      <c r="D158" s="253"/>
      <c r="E158" s="253"/>
      <c r="F158" s="254">
        <v>0</v>
      </c>
      <c r="G158" s="254">
        <v>0</v>
      </c>
      <c r="H158" s="254">
        <v>0</v>
      </c>
      <c r="I158" s="254">
        <v>0</v>
      </c>
      <c r="J158" s="254">
        <v>0</v>
      </c>
      <c r="K158" s="254">
        <v>0</v>
      </c>
      <c r="L158" s="254">
        <v>0</v>
      </c>
      <c r="M158" s="254">
        <v>0</v>
      </c>
      <c r="N158" s="254">
        <v>0</v>
      </c>
      <c r="O158" s="254">
        <v>0</v>
      </c>
      <c r="P158" s="254">
        <v>0</v>
      </c>
      <c r="Q158" s="254">
        <v>0</v>
      </c>
      <c r="R158" s="254">
        <v>0</v>
      </c>
      <c r="S158" s="254">
        <v>0</v>
      </c>
      <c r="T158" s="254">
        <v>0</v>
      </c>
      <c r="U158" s="254">
        <v>0</v>
      </c>
      <c r="V158" s="254">
        <v>0</v>
      </c>
      <c r="W158" s="254">
        <v>0</v>
      </c>
      <c r="X158" s="254">
        <v>0</v>
      </c>
      <c r="Y158" s="254">
        <v>15000</v>
      </c>
      <c r="Z158" s="254">
        <v>0</v>
      </c>
      <c r="AA158" s="254">
        <v>0</v>
      </c>
      <c r="AB158" s="254">
        <v>0</v>
      </c>
      <c r="AC158" s="254">
        <v>130000</v>
      </c>
      <c r="AD158" s="254">
        <v>0</v>
      </c>
      <c r="AE158" s="254">
        <v>0</v>
      </c>
      <c r="AF158" s="254">
        <v>0</v>
      </c>
      <c r="AG158" s="254">
        <v>0</v>
      </c>
      <c r="AH158" s="59"/>
      <c r="AI158" s="59"/>
      <c r="AJ158" s="59"/>
      <c r="AK158" s="59"/>
      <c r="AL158" s="59"/>
    </row>
    <row r="159" spans="1:1012" ht="31.5" x14ac:dyDescent="0.25">
      <c r="A159" s="253" t="s">
        <v>364</v>
      </c>
      <c r="B159" s="256" t="s">
        <v>366</v>
      </c>
      <c r="C159" s="257" t="s">
        <v>72</v>
      </c>
      <c r="D159" s="257">
        <v>100</v>
      </c>
      <c r="E159" s="257" t="s">
        <v>368</v>
      </c>
      <c r="F159" s="254">
        <v>0</v>
      </c>
      <c r="G159" s="254">
        <v>0</v>
      </c>
      <c r="H159" s="254">
        <v>0</v>
      </c>
      <c r="I159" s="254">
        <v>0</v>
      </c>
      <c r="J159" s="254">
        <v>0</v>
      </c>
      <c r="K159" s="254">
        <v>0</v>
      </c>
      <c r="L159" s="254">
        <v>0</v>
      </c>
      <c r="M159" s="254">
        <v>0</v>
      </c>
      <c r="N159" s="254">
        <v>0</v>
      </c>
      <c r="O159" s="254">
        <v>0</v>
      </c>
      <c r="P159" s="254">
        <v>0</v>
      </c>
      <c r="Q159" s="254">
        <v>0</v>
      </c>
      <c r="R159" s="254">
        <v>0</v>
      </c>
      <c r="S159" s="254">
        <v>0</v>
      </c>
      <c r="T159" s="254">
        <v>0</v>
      </c>
      <c r="U159" s="254">
        <v>0</v>
      </c>
      <c r="V159" s="254">
        <v>0</v>
      </c>
      <c r="W159" s="254">
        <v>0</v>
      </c>
      <c r="X159" s="254">
        <v>0</v>
      </c>
      <c r="Y159" s="254">
        <v>0</v>
      </c>
      <c r="Z159" s="254">
        <v>0</v>
      </c>
      <c r="AA159" s="254">
        <v>0</v>
      </c>
      <c r="AB159" s="254">
        <v>0</v>
      </c>
      <c r="AC159" s="254">
        <v>0</v>
      </c>
      <c r="AD159" s="254">
        <v>0</v>
      </c>
      <c r="AE159" s="254">
        <v>0</v>
      </c>
      <c r="AF159" s="254">
        <v>0</v>
      </c>
      <c r="AG159" s="254">
        <v>0</v>
      </c>
      <c r="AH159" s="86"/>
      <c r="AI159" s="59"/>
      <c r="AJ159" s="59"/>
      <c r="AK159" s="59"/>
      <c r="AL159" s="59"/>
    </row>
    <row r="160" spans="1:1012" x14ac:dyDescent="0.25">
      <c r="A160" s="253" t="s">
        <v>365</v>
      </c>
      <c r="B160" s="253" t="s">
        <v>59</v>
      </c>
      <c r="C160" s="253"/>
      <c r="D160" s="253"/>
      <c r="E160" s="253"/>
      <c r="F160" s="254">
        <v>0</v>
      </c>
      <c r="G160" s="254">
        <v>0</v>
      </c>
      <c r="H160" s="254">
        <v>0</v>
      </c>
      <c r="I160" s="254">
        <v>0</v>
      </c>
      <c r="J160" s="254">
        <v>0</v>
      </c>
      <c r="K160" s="254">
        <v>0</v>
      </c>
      <c r="L160" s="254">
        <v>0</v>
      </c>
      <c r="M160" s="254">
        <v>0</v>
      </c>
      <c r="N160" s="254">
        <v>0</v>
      </c>
      <c r="O160" s="254">
        <v>0</v>
      </c>
      <c r="P160" s="254">
        <v>0</v>
      </c>
      <c r="Q160" s="254">
        <v>0</v>
      </c>
      <c r="R160" s="254">
        <v>0</v>
      </c>
      <c r="S160" s="254">
        <v>0</v>
      </c>
      <c r="T160" s="254">
        <v>0</v>
      </c>
      <c r="U160" s="254">
        <v>0</v>
      </c>
      <c r="V160" s="254">
        <v>0</v>
      </c>
      <c r="W160" s="254">
        <v>0</v>
      </c>
      <c r="X160" s="254">
        <v>0</v>
      </c>
      <c r="Y160" s="254">
        <v>150000</v>
      </c>
      <c r="Z160" s="254">
        <v>0</v>
      </c>
      <c r="AA160" s="254">
        <v>0</v>
      </c>
      <c r="AB160" s="254">
        <v>0</v>
      </c>
      <c r="AC160" s="254">
        <v>130000</v>
      </c>
      <c r="AD160" s="254">
        <v>0</v>
      </c>
      <c r="AE160" s="254">
        <v>0</v>
      </c>
      <c r="AF160" s="254">
        <v>0</v>
      </c>
      <c r="AG160" s="254">
        <v>0</v>
      </c>
      <c r="AH160" s="59"/>
      <c r="AI160" s="59"/>
      <c r="AJ160" s="59"/>
      <c r="AK160" s="59"/>
      <c r="AL160" s="59"/>
    </row>
    <row r="161" spans="1:38" ht="31.5" x14ac:dyDescent="0.25">
      <c r="A161" s="253" t="s">
        <v>369</v>
      </c>
      <c r="B161" s="256" t="s">
        <v>371</v>
      </c>
      <c r="C161" s="257" t="s">
        <v>72</v>
      </c>
      <c r="D161" s="257">
        <v>100</v>
      </c>
      <c r="E161" s="258" t="s">
        <v>372</v>
      </c>
      <c r="F161" s="254">
        <v>0</v>
      </c>
      <c r="G161" s="254">
        <v>0</v>
      </c>
      <c r="H161" s="254">
        <v>0</v>
      </c>
      <c r="I161" s="254">
        <v>0</v>
      </c>
      <c r="J161" s="254">
        <v>0</v>
      </c>
      <c r="K161" s="254">
        <v>0</v>
      </c>
      <c r="L161" s="254">
        <v>0</v>
      </c>
      <c r="M161" s="254">
        <v>0</v>
      </c>
      <c r="N161" s="254">
        <v>0</v>
      </c>
      <c r="O161" s="254">
        <v>0</v>
      </c>
      <c r="P161" s="254">
        <v>0</v>
      </c>
      <c r="Q161" s="254">
        <v>0</v>
      </c>
      <c r="R161" s="254">
        <v>0</v>
      </c>
      <c r="S161" s="254">
        <v>0</v>
      </c>
      <c r="T161" s="254">
        <v>0</v>
      </c>
      <c r="U161" s="254">
        <v>0</v>
      </c>
      <c r="V161" s="254">
        <v>0</v>
      </c>
      <c r="W161" s="254">
        <v>0</v>
      </c>
      <c r="X161" s="254">
        <v>0</v>
      </c>
      <c r="Y161" s="254">
        <v>0</v>
      </c>
      <c r="Z161" s="254">
        <v>0</v>
      </c>
      <c r="AA161" s="254">
        <v>0</v>
      </c>
      <c r="AB161" s="254">
        <v>0</v>
      </c>
      <c r="AC161" s="254">
        <v>0</v>
      </c>
      <c r="AD161" s="254">
        <v>0</v>
      </c>
      <c r="AE161" s="254">
        <v>0</v>
      </c>
      <c r="AF161" s="254">
        <v>0</v>
      </c>
      <c r="AG161" s="254">
        <v>0</v>
      </c>
      <c r="AH161" s="59"/>
      <c r="AI161" s="59"/>
      <c r="AJ161" s="59"/>
      <c r="AK161" s="59"/>
      <c r="AL161" s="59"/>
    </row>
    <row r="162" spans="1:38" x14ac:dyDescent="0.25">
      <c r="A162" s="253" t="s">
        <v>370</v>
      </c>
      <c r="B162" s="253" t="s">
        <v>59</v>
      </c>
      <c r="C162" s="253"/>
      <c r="D162" s="253"/>
      <c r="E162" s="253"/>
      <c r="F162" s="254">
        <v>0</v>
      </c>
      <c r="G162" s="254">
        <v>0</v>
      </c>
      <c r="H162" s="254">
        <v>0</v>
      </c>
      <c r="I162" s="254">
        <v>0</v>
      </c>
      <c r="J162" s="254">
        <v>0</v>
      </c>
      <c r="K162" s="254">
        <v>0</v>
      </c>
      <c r="L162" s="254">
        <v>0</v>
      </c>
      <c r="M162" s="254">
        <v>0</v>
      </c>
      <c r="N162" s="254">
        <v>0</v>
      </c>
      <c r="O162" s="254">
        <v>0</v>
      </c>
      <c r="P162" s="254">
        <v>0</v>
      </c>
      <c r="Q162" s="254">
        <v>0</v>
      </c>
      <c r="R162" s="254">
        <v>0</v>
      </c>
      <c r="S162" s="254">
        <v>0</v>
      </c>
      <c r="T162" s="254">
        <v>0</v>
      </c>
      <c r="U162" s="254">
        <v>0</v>
      </c>
      <c r="V162" s="254">
        <v>0</v>
      </c>
      <c r="W162" s="254">
        <v>0</v>
      </c>
      <c r="X162" s="254">
        <v>0</v>
      </c>
      <c r="Y162" s="254">
        <v>0</v>
      </c>
      <c r="Z162" s="254">
        <v>0</v>
      </c>
      <c r="AA162" s="254">
        <v>0</v>
      </c>
      <c r="AB162" s="254">
        <v>0</v>
      </c>
      <c r="AC162" s="254">
        <v>15000</v>
      </c>
      <c r="AD162" s="254">
        <v>0</v>
      </c>
      <c r="AE162" s="254">
        <v>0</v>
      </c>
      <c r="AF162" s="254">
        <v>0</v>
      </c>
      <c r="AG162" s="254">
        <v>130000</v>
      </c>
      <c r="AH162" s="59"/>
      <c r="AI162" s="59"/>
      <c r="AJ162" s="59"/>
      <c r="AK162" s="59"/>
      <c r="AL162" s="59"/>
    </row>
    <row r="163" spans="1:38" ht="31.5" x14ac:dyDescent="0.25">
      <c r="A163" s="237" t="s">
        <v>373</v>
      </c>
      <c r="B163" s="259" t="s">
        <v>291</v>
      </c>
      <c r="C163" s="260" t="s">
        <v>72</v>
      </c>
      <c r="D163" s="260">
        <v>100</v>
      </c>
      <c r="E163" s="261" t="s">
        <v>321</v>
      </c>
      <c r="F163" s="254">
        <v>0</v>
      </c>
      <c r="G163" s="254">
        <v>0</v>
      </c>
      <c r="H163" s="254">
        <v>0</v>
      </c>
      <c r="I163" s="254">
        <v>0</v>
      </c>
      <c r="J163" s="254">
        <v>0</v>
      </c>
      <c r="K163" s="254">
        <v>0</v>
      </c>
      <c r="L163" s="254">
        <v>0</v>
      </c>
      <c r="M163" s="254">
        <v>0</v>
      </c>
      <c r="N163" s="254">
        <v>0</v>
      </c>
      <c r="O163" s="254">
        <v>0</v>
      </c>
      <c r="P163" s="254">
        <v>0</v>
      </c>
      <c r="Q163" s="262">
        <v>0</v>
      </c>
      <c r="R163" s="254">
        <v>0</v>
      </c>
      <c r="S163" s="254">
        <v>0</v>
      </c>
      <c r="T163" s="254">
        <v>0</v>
      </c>
      <c r="U163" s="254">
        <v>0</v>
      </c>
      <c r="V163" s="254">
        <v>0</v>
      </c>
      <c r="W163" s="254">
        <v>0</v>
      </c>
      <c r="X163" s="254">
        <v>0</v>
      </c>
      <c r="Y163" s="254">
        <v>0</v>
      </c>
      <c r="Z163" s="254">
        <v>0</v>
      </c>
      <c r="AA163" s="254">
        <v>0</v>
      </c>
      <c r="AB163" s="254">
        <v>0</v>
      </c>
      <c r="AC163" s="254">
        <v>0</v>
      </c>
      <c r="AD163" s="254">
        <v>0</v>
      </c>
      <c r="AE163" s="254">
        <v>0</v>
      </c>
      <c r="AF163" s="254">
        <v>0</v>
      </c>
      <c r="AG163" s="254">
        <v>0</v>
      </c>
      <c r="AH163" s="59"/>
      <c r="AI163" s="59"/>
      <c r="AJ163" s="59"/>
      <c r="AK163" s="59"/>
      <c r="AL163" s="59"/>
    </row>
    <row r="164" spans="1:38" x14ac:dyDescent="0.25">
      <c r="A164" s="237" t="s">
        <v>374</v>
      </c>
      <c r="B164" s="237" t="s">
        <v>59</v>
      </c>
      <c r="C164" s="237"/>
      <c r="D164" s="237"/>
      <c r="E164" s="237"/>
      <c r="F164" s="254">
        <v>0</v>
      </c>
      <c r="G164" s="254">
        <v>0</v>
      </c>
      <c r="H164" s="254">
        <v>0</v>
      </c>
      <c r="I164" s="254">
        <v>15000</v>
      </c>
      <c r="J164" s="254">
        <v>0</v>
      </c>
      <c r="K164" s="254">
        <v>0</v>
      </c>
      <c r="L164" s="254">
        <v>0</v>
      </c>
      <c r="M164" s="254">
        <v>0</v>
      </c>
      <c r="N164" s="254">
        <v>0</v>
      </c>
      <c r="O164" s="254">
        <v>0</v>
      </c>
      <c r="P164" s="254">
        <v>0</v>
      </c>
      <c r="Q164" s="262">
        <v>0</v>
      </c>
      <c r="R164" s="254">
        <v>0</v>
      </c>
      <c r="S164" s="254">
        <v>0</v>
      </c>
      <c r="T164" s="254">
        <v>0</v>
      </c>
      <c r="U164" s="254">
        <v>130000</v>
      </c>
      <c r="V164" s="254">
        <v>0</v>
      </c>
      <c r="W164" s="254">
        <v>0</v>
      </c>
      <c r="X164" s="254">
        <v>0</v>
      </c>
      <c r="Y164" s="254">
        <v>0</v>
      </c>
      <c r="Z164" s="254">
        <v>0</v>
      </c>
      <c r="AA164" s="254">
        <v>0</v>
      </c>
      <c r="AB164" s="254">
        <v>0</v>
      </c>
      <c r="AC164" s="254">
        <v>0</v>
      </c>
      <c r="AD164" s="254">
        <v>0</v>
      </c>
      <c r="AE164" s="254">
        <v>0</v>
      </c>
      <c r="AF164" s="254">
        <v>0</v>
      </c>
      <c r="AG164" s="254">
        <v>0</v>
      </c>
      <c r="AH164" s="59"/>
      <c r="AI164" s="59"/>
      <c r="AJ164" s="59"/>
      <c r="AK164" s="59"/>
      <c r="AL164" s="59"/>
    </row>
    <row r="165" spans="1:38" ht="31.5" x14ac:dyDescent="0.25">
      <c r="A165" s="237" t="s">
        <v>375</v>
      </c>
      <c r="B165" s="237" t="s">
        <v>377</v>
      </c>
      <c r="C165" s="260" t="s">
        <v>72</v>
      </c>
      <c r="D165" s="260">
        <v>800</v>
      </c>
      <c r="E165" s="261" t="s">
        <v>378</v>
      </c>
      <c r="F165" s="254">
        <v>0</v>
      </c>
      <c r="G165" s="254">
        <v>0</v>
      </c>
      <c r="H165" s="254">
        <v>0</v>
      </c>
      <c r="I165" s="254">
        <v>0</v>
      </c>
      <c r="J165" s="254">
        <v>0</v>
      </c>
      <c r="K165" s="254">
        <v>0</v>
      </c>
      <c r="L165" s="254">
        <v>0</v>
      </c>
      <c r="M165" s="254">
        <v>0</v>
      </c>
      <c r="N165" s="254">
        <v>0</v>
      </c>
      <c r="O165" s="254">
        <v>0</v>
      </c>
      <c r="P165" s="254">
        <v>0</v>
      </c>
      <c r="Q165" s="254">
        <v>0</v>
      </c>
      <c r="R165" s="254">
        <v>0</v>
      </c>
      <c r="S165" s="254">
        <v>0</v>
      </c>
      <c r="T165" s="254">
        <v>0</v>
      </c>
      <c r="U165" s="254">
        <v>0</v>
      </c>
      <c r="V165" s="254">
        <v>0</v>
      </c>
      <c r="W165" s="254">
        <v>0</v>
      </c>
      <c r="X165" s="254">
        <v>0</v>
      </c>
      <c r="Y165" s="254">
        <v>0</v>
      </c>
      <c r="Z165" s="254">
        <v>0</v>
      </c>
      <c r="AA165" s="254">
        <v>0</v>
      </c>
      <c r="AB165" s="254">
        <v>0</v>
      </c>
      <c r="AC165" s="254">
        <v>0</v>
      </c>
      <c r="AD165" s="254">
        <v>0</v>
      </c>
      <c r="AE165" s="254">
        <v>0</v>
      </c>
      <c r="AF165" s="254">
        <v>0</v>
      </c>
      <c r="AG165" s="254">
        <v>0</v>
      </c>
      <c r="AH165" s="59"/>
      <c r="AI165" s="59"/>
      <c r="AJ165" s="59"/>
      <c r="AK165" s="59"/>
      <c r="AL165" s="59"/>
    </row>
    <row r="166" spans="1:38" x14ac:dyDescent="0.25">
      <c r="A166" s="237" t="s">
        <v>376</v>
      </c>
      <c r="B166" s="237" t="s">
        <v>59</v>
      </c>
      <c r="C166" s="237"/>
      <c r="D166" s="237"/>
      <c r="E166" s="237"/>
      <c r="F166" s="254">
        <v>0</v>
      </c>
      <c r="G166" s="254">
        <v>0</v>
      </c>
      <c r="H166" s="254">
        <v>0</v>
      </c>
      <c r="I166" s="254">
        <v>0</v>
      </c>
      <c r="J166" s="254">
        <v>0</v>
      </c>
      <c r="K166" s="254">
        <v>0</v>
      </c>
      <c r="L166" s="254">
        <v>0</v>
      </c>
      <c r="M166" s="254">
        <v>0</v>
      </c>
      <c r="N166" s="254">
        <v>0</v>
      </c>
      <c r="O166" s="254">
        <v>0</v>
      </c>
      <c r="P166" s="254">
        <v>0</v>
      </c>
      <c r="Q166" s="254">
        <v>0</v>
      </c>
      <c r="R166" s="254">
        <v>0</v>
      </c>
      <c r="S166" s="254">
        <v>0</v>
      </c>
      <c r="T166" s="254">
        <v>0</v>
      </c>
      <c r="U166" s="254">
        <v>0</v>
      </c>
      <c r="V166" s="254">
        <v>0</v>
      </c>
      <c r="W166" s="254">
        <v>0</v>
      </c>
      <c r="X166" s="254">
        <v>0</v>
      </c>
      <c r="Y166" s="254">
        <v>0</v>
      </c>
      <c r="Z166" s="254">
        <v>0</v>
      </c>
      <c r="AA166" s="254">
        <v>0</v>
      </c>
      <c r="AB166" s="254">
        <v>0</v>
      </c>
      <c r="AC166" s="254">
        <v>4000</v>
      </c>
      <c r="AD166" s="254">
        <v>0</v>
      </c>
      <c r="AE166" s="254">
        <v>0</v>
      </c>
      <c r="AF166" s="254">
        <v>0</v>
      </c>
      <c r="AG166" s="254">
        <v>130000</v>
      </c>
      <c r="AH166" s="59"/>
      <c r="AI166" s="59"/>
      <c r="AJ166" s="59"/>
      <c r="AK166" s="59"/>
      <c r="AL166" s="59"/>
    </row>
    <row r="167" spans="1:38" ht="31.5" x14ac:dyDescent="0.25">
      <c r="A167" s="237" t="s">
        <v>379</v>
      </c>
      <c r="B167" s="259" t="s">
        <v>292</v>
      </c>
      <c r="C167" s="260" t="s">
        <v>22</v>
      </c>
      <c r="D167" s="237"/>
      <c r="E167" s="261" t="s">
        <v>320</v>
      </c>
      <c r="F167" s="254">
        <v>0</v>
      </c>
      <c r="G167" s="254">
        <v>0</v>
      </c>
      <c r="H167" s="254">
        <v>0</v>
      </c>
      <c r="I167" s="254">
        <v>0</v>
      </c>
      <c r="J167" s="254">
        <v>0</v>
      </c>
      <c r="K167" s="254">
        <v>0</v>
      </c>
      <c r="L167" s="254">
        <v>0</v>
      </c>
      <c r="M167" s="254">
        <v>0</v>
      </c>
      <c r="N167" s="254">
        <v>0</v>
      </c>
      <c r="O167" s="254">
        <v>0</v>
      </c>
      <c r="P167" s="254">
        <v>0</v>
      </c>
      <c r="Q167" s="262">
        <v>0</v>
      </c>
      <c r="R167" s="254">
        <v>0</v>
      </c>
      <c r="S167" s="254">
        <v>0</v>
      </c>
      <c r="T167" s="254">
        <v>0</v>
      </c>
      <c r="U167" s="254">
        <v>0</v>
      </c>
      <c r="V167" s="254">
        <v>0</v>
      </c>
      <c r="W167" s="254">
        <v>0</v>
      </c>
      <c r="X167" s="254">
        <v>0</v>
      </c>
      <c r="Y167" s="254">
        <v>0</v>
      </c>
      <c r="Z167" s="254">
        <v>0</v>
      </c>
      <c r="AA167" s="254">
        <v>0</v>
      </c>
      <c r="AB167" s="254">
        <v>0</v>
      </c>
      <c r="AC167" s="254">
        <v>0</v>
      </c>
      <c r="AD167" s="254">
        <v>0</v>
      </c>
      <c r="AE167" s="254">
        <v>0</v>
      </c>
      <c r="AF167" s="254">
        <v>0</v>
      </c>
      <c r="AG167" s="254">
        <v>0</v>
      </c>
      <c r="AH167" s="59"/>
      <c r="AI167" s="59"/>
      <c r="AJ167" s="59"/>
      <c r="AK167" s="59"/>
      <c r="AL167" s="59"/>
    </row>
    <row r="168" spans="1:38" x14ac:dyDescent="0.25">
      <c r="A168" s="237" t="s">
        <v>380</v>
      </c>
      <c r="B168" s="237" t="s">
        <v>59</v>
      </c>
      <c r="C168" s="237"/>
      <c r="D168" s="237"/>
      <c r="E168" s="237"/>
      <c r="F168" s="254">
        <v>0</v>
      </c>
      <c r="G168" s="254">
        <v>0</v>
      </c>
      <c r="H168" s="254">
        <v>0</v>
      </c>
      <c r="I168" s="254">
        <v>2200</v>
      </c>
      <c r="J168" s="254">
        <v>0</v>
      </c>
      <c r="K168" s="254">
        <v>0</v>
      </c>
      <c r="L168" s="254">
        <v>0</v>
      </c>
      <c r="M168" s="254">
        <v>0</v>
      </c>
      <c r="N168" s="254">
        <v>0</v>
      </c>
      <c r="O168" s="254">
        <v>0</v>
      </c>
      <c r="P168" s="263">
        <v>0</v>
      </c>
      <c r="Q168" s="262">
        <v>0</v>
      </c>
      <c r="R168" s="254">
        <v>0</v>
      </c>
      <c r="S168" s="254">
        <v>0</v>
      </c>
      <c r="T168" s="254">
        <v>0</v>
      </c>
      <c r="U168" s="254">
        <v>27000</v>
      </c>
      <c r="V168" s="254">
        <v>0</v>
      </c>
      <c r="W168" s="254">
        <v>0</v>
      </c>
      <c r="X168" s="254">
        <v>0</v>
      </c>
      <c r="Y168" s="254">
        <v>0</v>
      </c>
      <c r="Z168" s="254">
        <v>0</v>
      </c>
      <c r="AA168" s="254">
        <v>0</v>
      </c>
      <c r="AB168" s="254">
        <v>0</v>
      </c>
      <c r="AC168" s="254">
        <v>0</v>
      </c>
      <c r="AD168" s="254">
        <v>0</v>
      </c>
      <c r="AE168" s="254">
        <v>0</v>
      </c>
      <c r="AF168" s="254">
        <v>0</v>
      </c>
      <c r="AG168" s="254">
        <v>0</v>
      </c>
      <c r="AH168" s="86"/>
      <c r="AI168" s="59"/>
      <c r="AJ168" s="59"/>
      <c r="AK168" s="59"/>
      <c r="AL168" s="59"/>
    </row>
    <row r="169" spans="1:38" ht="31.5" x14ac:dyDescent="0.25">
      <c r="A169" s="53" t="s">
        <v>381</v>
      </c>
      <c r="B169" s="37" t="s">
        <v>383</v>
      </c>
      <c r="C169" s="53"/>
      <c r="D169" s="53"/>
      <c r="E169" s="71" t="s">
        <v>384</v>
      </c>
      <c r="F169" s="254">
        <v>0</v>
      </c>
      <c r="G169" s="254">
        <v>0</v>
      </c>
      <c r="H169" s="254">
        <v>0</v>
      </c>
      <c r="I169" s="254">
        <v>0</v>
      </c>
      <c r="J169" s="254">
        <v>0</v>
      </c>
      <c r="K169" s="254">
        <v>0</v>
      </c>
      <c r="L169" s="254">
        <v>0</v>
      </c>
      <c r="M169" s="254">
        <v>0</v>
      </c>
      <c r="N169" s="254">
        <v>0</v>
      </c>
      <c r="O169" s="254">
        <v>0</v>
      </c>
      <c r="P169" s="254">
        <v>0</v>
      </c>
      <c r="Q169" s="254">
        <v>0</v>
      </c>
      <c r="R169" s="254">
        <v>0</v>
      </c>
      <c r="S169" s="254">
        <v>0</v>
      </c>
      <c r="T169" s="254">
        <v>0</v>
      </c>
      <c r="U169" s="254">
        <v>0</v>
      </c>
      <c r="V169" s="254">
        <v>0</v>
      </c>
      <c r="W169" s="254">
        <v>0</v>
      </c>
      <c r="X169" s="254">
        <v>0</v>
      </c>
      <c r="Y169" s="254">
        <v>0</v>
      </c>
      <c r="Z169" s="254">
        <v>0</v>
      </c>
      <c r="AA169" s="254">
        <v>0</v>
      </c>
      <c r="AB169" s="254">
        <v>0</v>
      </c>
      <c r="AC169" s="254">
        <v>0</v>
      </c>
      <c r="AD169" s="254">
        <v>0</v>
      </c>
      <c r="AE169" s="254">
        <v>0</v>
      </c>
      <c r="AF169" s="254">
        <v>0</v>
      </c>
      <c r="AG169" s="254">
        <v>0</v>
      </c>
      <c r="AH169" s="86"/>
    </row>
    <row r="170" spans="1:38" x14ac:dyDescent="0.25">
      <c r="A170" s="53" t="s">
        <v>382</v>
      </c>
      <c r="B170" s="53" t="s">
        <v>59</v>
      </c>
      <c r="C170" s="53"/>
      <c r="D170" s="53"/>
      <c r="E170" s="53"/>
      <c r="F170" s="254">
        <v>0</v>
      </c>
      <c r="G170" s="254">
        <v>0</v>
      </c>
      <c r="H170" s="254">
        <v>0</v>
      </c>
      <c r="I170" s="254">
        <v>0</v>
      </c>
      <c r="J170" s="254">
        <v>0</v>
      </c>
      <c r="K170" s="254">
        <v>0</v>
      </c>
      <c r="L170" s="254">
        <v>0</v>
      </c>
      <c r="M170" s="254">
        <v>0</v>
      </c>
      <c r="N170" s="254">
        <v>0</v>
      </c>
      <c r="O170" s="254">
        <v>0</v>
      </c>
      <c r="P170" s="254">
        <v>0</v>
      </c>
      <c r="Q170" s="254">
        <v>0</v>
      </c>
      <c r="R170" s="254">
        <v>0</v>
      </c>
      <c r="S170" s="254">
        <v>0</v>
      </c>
      <c r="T170" s="254">
        <v>0</v>
      </c>
      <c r="U170" s="254">
        <v>0</v>
      </c>
      <c r="V170" s="254">
        <v>0</v>
      </c>
      <c r="W170" s="254">
        <v>0</v>
      </c>
      <c r="X170" s="254">
        <v>0</v>
      </c>
      <c r="Y170" s="254">
        <v>0</v>
      </c>
      <c r="Z170" s="254">
        <v>0</v>
      </c>
      <c r="AA170" s="254">
        <v>0</v>
      </c>
      <c r="AB170" s="254">
        <v>0</v>
      </c>
      <c r="AC170" s="254">
        <v>5000</v>
      </c>
      <c r="AD170" s="254">
        <v>0</v>
      </c>
      <c r="AE170" s="254">
        <v>0</v>
      </c>
      <c r="AF170" s="254">
        <v>0</v>
      </c>
      <c r="AG170" s="254">
        <v>60000</v>
      </c>
    </row>
    <row r="171" spans="1:38" ht="31.5" x14ac:dyDescent="0.25">
      <c r="A171" s="53" t="s">
        <v>385</v>
      </c>
      <c r="B171" s="37" t="s">
        <v>387</v>
      </c>
      <c r="C171" s="53"/>
      <c r="D171" s="53"/>
      <c r="E171" s="53"/>
      <c r="F171" s="254">
        <v>0</v>
      </c>
      <c r="G171" s="254">
        <v>0</v>
      </c>
      <c r="H171" s="254">
        <v>0</v>
      </c>
      <c r="I171" s="254">
        <v>0</v>
      </c>
      <c r="J171" s="254">
        <v>0</v>
      </c>
      <c r="K171" s="254">
        <v>0</v>
      </c>
      <c r="L171" s="254">
        <v>0</v>
      </c>
      <c r="M171" s="254">
        <v>0</v>
      </c>
      <c r="N171" s="254">
        <v>0</v>
      </c>
      <c r="O171" s="254">
        <v>0</v>
      </c>
      <c r="P171" s="254">
        <v>0</v>
      </c>
      <c r="Q171" s="254">
        <v>0</v>
      </c>
      <c r="R171" s="254">
        <v>0</v>
      </c>
      <c r="S171" s="254">
        <v>0</v>
      </c>
      <c r="T171" s="254">
        <v>0</v>
      </c>
      <c r="U171" s="254">
        <v>0</v>
      </c>
      <c r="V171" s="254">
        <v>0</v>
      </c>
      <c r="W171" s="254">
        <v>0</v>
      </c>
      <c r="X171" s="254">
        <v>0</v>
      </c>
      <c r="Y171" s="254">
        <v>0</v>
      </c>
      <c r="Z171" s="254">
        <v>0</v>
      </c>
      <c r="AA171" s="254">
        <v>0</v>
      </c>
      <c r="AB171" s="254">
        <v>0</v>
      </c>
      <c r="AC171" s="254">
        <v>0</v>
      </c>
      <c r="AD171" s="254">
        <v>0</v>
      </c>
      <c r="AE171" s="254">
        <v>0</v>
      </c>
      <c r="AF171" s="254">
        <v>0</v>
      </c>
      <c r="AG171" s="254">
        <v>0</v>
      </c>
    </row>
    <row r="172" spans="1:38" x14ac:dyDescent="0.25">
      <c r="A172" s="53" t="s">
        <v>388</v>
      </c>
      <c r="B172" s="53" t="s">
        <v>59</v>
      </c>
      <c r="C172" s="53"/>
      <c r="D172" s="53"/>
      <c r="E172" s="53"/>
      <c r="F172" s="254">
        <v>0</v>
      </c>
      <c r="G172" s="254">
        <v>0</v>
      </c>
      <c r="H172" s="254">
        <v>0</v>
      </c>
      <c r="I172" s="254">
        <v>0</v>
      </c>
      <c r="J172" s="254">
        <v>0</v>
      </c>
      <c r="K172" s="254">
        <v>0</v>
      </c>
      <c r="L172" s="254">
        <v>0</v>
      </c>
      <c r="M172" s="254">
        <v>0</v>
      </c>
      <c r="N172" s="254">
        <v>0</v>
      </c>
      <c r="O172" s="254">
        <v>0</v>
      </c>
      <c r="P172" s="254">
        <v>0</v>
      </c>
      <c r="Q172" s="254">
        <v>0</v>
      </c>
      <c r="R172" s="254">
        <v>0</v>
      </c>
      <c r="S172" s="254">
        <v>0</v>
      </c>
      <c r="T172" s="254">
        <v>0</v>
      </c>
      <c r="U172" s="254">
        <v>0</v>
      </c>
      <c r="V172" s="254">
        <v>0</v>
      </c>
      <c r="W172" s="254">
        <v>0</v>
      </c>
      <c r="X172" s="254">
        <v>0</v>
      </c>
      <c r="Y172" s="254">
        <v>0</v>
      </c>
      <c r="Z172" s="254">
        <v>0</v>
      </c>
      <c r="AA172" s="254">
        <v>0</v>
      </c>
      <c r="AB172" s="254">
        <v>0</v>
      </c>
      <c r="AC172" s="254">
        <v>5000</v>
      </c>
      <c r="AD172" s="254">
        <v>0</v>
      </c>
      <c r="AE172" s="254">
        <v>0</v>
      </c>
      <c r="AF172" s="254">
        <v>0</v>
      </c>
      <c r="AG172" s="254">
        <v>80000</v>
      </c>
    </row>
    <row r="173" spans="1:38" ht="31.5" x14ac:dyDescent="0.25">
      <c r="A173" s="53" t="s">
        <v>386</v>
      </c>
      <c r="B173" s="37" t="s">
        <v>390</v>
      </c>
      <c r="C173" s="53"/>
      <c r="D173" s="53"/>
      <c r="E173" s="53" t="s">
        <v>384</v>
      </c>
      <c r="F173" s="254">
        <v>0</v>
      </c>
      <c r="G173" s="254">
        <v>0</v>
      </c>
      <c r="H173" s="254">
        <v>0</v>
      </c>
      <c r="I173" s="254">
        <v>0</v>
      </c>
      <c r="J173" s="254">
        <v>0</v>
      </c>
      <c r="K173" s="254">
        <v>0</v>
      </c>
      <c r="L173" s="254">
        <v>0</v>
      </c>
      <c r="M173" s="254">
        <v>0</v>
      </c>
      <c r="N173" s="254">
        <v>0</v>
      </c>
      <c r="O173" s="254">
        <v>0</v>
      </c>
      <c r="P173" s="254">
        <v>0</v>
      </c>
      <c r="Q173" s="254">
        <v>0</v>
      </c>
      <c r="R173" s="254">
        <v>0</v>
      </c>
      <c r="S173" s="254">
        <v>0</v>
      </c>
      <c r="T173" s="254">
        <v>0</v>
      </c>
      <c r="U173" s="254">
        <v>0</v>
      </c>
      <c r="V173" s="254">
        <v>0</v>
      </c>
      <c r="W173" s="254">
        <v>0</v>
      </c>
      <c r="X173" s="254">
        <v>0</v>
      </c>
      <c r="Y173" s="254">
        <v>0</v>
      </c>
      <c r="Z173" s="254">
        <v>0</v>
      </c>
      <c r="AA173" s="254">
        <v>0</v>
      </c>
      <c r="AB173" s="254">
        <v>0</v>
      </c>
      <c r="AC173" s="254">
        <v>0</v>
      </c>
      <c r="AD173" s="254">
        <v>0</v>
      </c>
      <c r="AE173" s="254">
        <v>0</v>
      </c>
      <c r="AF173" s="254">
        <v>0</v>
      </c>
      <c r="AG173" s="254">
        <v>0</v>
      </c>
    </row>
    <row r="174" spans="1:38" x14ac:dyDescent="0.25">
      <c r="A174" s="53" t="s">
        <v>389</v>
      </c>
      <c r="B174" s="53" t="s">
        <v>59</v>
      </c>
      <c r="C174" s="53"/>
      <c r="D174" s="53"/>
      <c r="E174" s="53"/>
      <c r="F174" s="254">
        <v>0</v>
      </c>
      <c r="G174" s="254">
        <v>0</v>
      </c>
      <c r="H174" s="254">
        <v>0</v>
      </c>
      <c r="I174" s="254">
        <v>0</v>
      </c>
      <c r="J174" s="254">
        <v>0</v>
      </c>
      <c r="K174" s="254">
        <v>0</v>
      </c>
      <c r="L174" s="254">
        <v>0</v>
      </c>
      <c r="M174" s="254">
        <v>0</v>
      </c>
      <c r="N174" s="254">
        <v>0</v>
      </c>
      <c r="O174" s="254">
        <v>0</v>
      </c>
      <c r="P174" s="254">
        <v>0</v>
      </c>
      <c r="Q174" s="254">
        <v>0</v>
      </c>
      <c r="R174" s="254">
        <v>0</v>
      </c>
      <c r="S174" s="254">
        <v>0</v>
      </c>
      <c r="T174" s="254">
        <v>0</v>
      </c>
      <c r="U174" s="254">
        <v>0</v>
      </c>
      <c r="V174" s="254">
        <v>0</v>
      </c>
      <c r="W174" s="254">
        <v>0</v>
      </c>
      <c r="X174" s="254">
        <v>0</v>
      </c>
      <c r="Y174" s="254">
        <v>0</v>
      </c>
      <c r="Z174" s="254">
        <v>0</v>
      </c>
      <c r="AA174" s="254">
        <v>0</v>
      </c>
      <c r="AB174" s="254">
        <v>0</v>
      </c>
      <c r="AC174" s="254">
        <v>5000</v>
      </c>
      <c r="AD174" s="254">
        <v>0</v>
      </c>
      <c r="AE174" s="254">
        <v>0</v>
      </c>
      <c r="AF174" s="254">
        <v>0</v>
      </c>
      <c r="AG174" s="254">
        <v>50000</v>
      </c>
    </row>
    <row r="175" spans="1:38" ht="31.5" x14ac:dyDescent="0.25">
      <c r="A175" s="53" t="s">
        <v>392</v>
      </c>
      <c r="B175" s="37" t="s">
        <v>393</v>
      </c>
      <c r="C175" s="53"/>
      <c r="D175" s="53"/>
      <c r="E175" s="53" t="s">
        <v>384</v>
      </c>
      <c r="F175" s="254">
        <v>0</v>
      </c>
      <c r="G175" s="254">
        <v>0</v>
      </c>
      <c r="H175" s="254">
        <v>0</v>
      </c>
      <c r="I175" s="254">
        <v>0</v>
      </c>
      <c r="J175" s="254">
        <v>0</v>
      </c>
      <c r="K175" s="254">
        <v>0</v>
      </c>
      <c r="L175" s="254">
        <v>0</v>
      </c>
      <c r="M175" s="254">
        <v>0</v>
      </c>
      <c r="N175" s="254">
        <v>0</v>
      </c>
      <c r="O175" s="254">
        <v>0</v>
      </c>
      <c r="P175" s="254">
        <v>0</v>
      </c>
      <c r="Q175" s="254">
        <v>0</v>
      </c>
      <c r="R175" s="254">
        <v>0</v>
      </c>
      <c r="S175" s="254">
        <v>0</v>
      </c>
      <c r="T175" s="254">
        <v>0</v>
      </c>
      <c r="U175" s="254">
        <v>0</v>
      </c>
      <c r="V175" s="254">
        <v>0</v>
      </c>
      <c r="W175" s="254">
        <v>0</v>
      </c>
      <c r="X175" s="254">
        <v>0</v>
      </c>
      <c r="Y175" s="254">
        <v>0</v>
      </c>
      <c r="Z175" s="254">
        <v>0</v>
      </c>
      <c r="AA175" s="254">
        <v>0</v>
      </c>
      <c r="AB175" s="254">
        <v>0</v>
      </c>
      <c r="AC175" s="254">
        <v>0</v>
      </c>
      <c r="AD175" s="254">
        <v>0</v>
      </c>
      <c r="AE175" s="254">
        <v>0</v>
      </c>
      <c r="AF175" s="254">
        <v>0</v>
      </c>
      <c r="AG175" s="254">
        <v>0</v>
      </c>
    </row>
    <row r="176" spans="1:38" x14ac:dyDescent="0.25">
      <c r="A176" s="53" t="s">
        <v>391</v>
      </c>
      <c r="B176" s="53" t="s">
        <v>59</v>
      </c>
      <c r="C176" s="53"/>
      <c r="D176" s="53"/>
      <c r="E176" s="53"/>
      <c r="F176" s="254">
        <v>0</v>
      </c>
      <c r="G176" s="254">
        <v>0</v>
      </c>
      <c r="H176" s="254">
        <v>0</v>
      </c>
      <c r="I176" s="254">
        <v>0</v>
      </c>
      <c r="J176" s="254">
        <v>0</v>
      </c>
      <c r="K176" s="254">
        <v>0</v>
      </c>
      <c r="L176" s="254">
        <v>0</v>
      </c>
      <c r="M176" s="254">
        <v>0</v>
      </c>
      <c r="N176" s="254">
        <v>0</v>
      </c>
      <c r="O176" s="254">
        <v>0</v>
      </c>
      <c r="P176" s="254">
        <v>0</v>
      </c>
      <c r="Q176" s="254">
        <v>0</v>
      </c>
      <c r="R176" s="254">
        <v>0</v>
      </c>
      <c r="S176" s="254">
        <v>0</v>
      </c>
      <c r="T176" s="254">
        <v>0</v>
      </c>
      <c r="U176" s="254">
        <v>0</v>
      </c>
      <c r="V176" s="254">
        <v>0</v>
      </c>
      <c r="W176" s="254">
        <v>0</v>
      </c>
      <c r="X176" s="254">
        <v>0</v>
      </c>
      <c r="Y176" s="254">
        <v>0</v>
      </c>
      <c r="Z176" s="254">
        <v>0</v>
      </c>
      <c r="AA176" s="254">
        <v>0</v>
      </c>
      <c r="AB176" s="254">
        <v>0</v>
      </c>
      <c r="AC176" s="254">
        <v>5000</v>
      </c>
      <c r="AD176" s="254">
        <v>0</v>
      </c>
      <c r="AE176" s="254">
        <v>0</v>
      </c>
      <c r="AF176" s="254">
        <v>0</v>
      </c>
      <c r="AG176" s="254">
        <v>50000</v>
      </c>
    </row>
    <row r="177" spans="1:1012" ht="31.5" x14ac:dyDescent="0.25">
      <c r="A177" s="53" t="s">
        <v>394</v>
      </c>
      <c r="B177" s="37" t="s">
        <v>396</v>
      </c>
      <c r="C177" s="53"/>
      <c r="D177" s="53"/>
      <c r="E177" s="53" t="s">
        <v>384</v>
      </c>
      <c r="F177" s="254">
        <v>0</v>
      </c>
      <c r="G177" s="254">
        <v>0</v>
      </c>
      <c r="H177" s="254">
        <v>0</v>
      </c>
      <c r="I177" s="254">
        <v>0</v>
      </c>
      <c r="J177" s="254">
        <v>0</v>
      </c>
      <c r="K177" s="254">
        <v>0</v>
      </c>
      <c r="L177" s="254">
        <v>0</v>
      </c>
      <c r="M177" s="254">
        <v>0</v>
      </c>
      <c r="N177" s="254">
        <v>0</v>
      </c>
      <c r="O177" s="254">
        <v>0</v>
      </c>
      <c r="P177" s="254">
        <v>0</v>
      </c>
      <c r="Q177" s="254">
        <v>0</v>
      </c>
      <c r="R177" s="254">
        <v>0</v>
      </c>
      <c r="S177" s="254">
        <v>0</v>
      </c>
      <c r="T177" s="254">
        <v>0</v>
      </c>
      <c r="U177" s="254">
        <v>0</v>
      </c>
      <c r="V177" s="254">
        <v>0</v>
      </c>
      <c r="W177" s="254">
        <v>0</v>
      </c>
      <c r="X177" s="254">
        <v>0</v>
      </c>
      <c r="Y177" s="254">
        <v>0</v>
      </c>
      <c r="Z177" s="254">
        <v>0</v>
      </c>
      <c r="AA177" s="254">
        <v>0</v>
      </c>
      <c r="AB177" s="254">
        <v>0</v>
      </c>
      <c r="AC177" s="254">
        <v>0</v>
      </c>
      <c r="AD177" s="254">
        <v>0</v>
      </c>
      <c r="AE177" s="254">
        <v>0</v>
      </c>
      <c r="AF177" s="254">
        <v>0</v>
      </c>
      <c r="AG177" s="254">
        <v>0</v>
      </c>
    </row>
    <row r="178" spans="1:1012" x14ac:dyDescent="0.25">
      <c r="A178" s="53" t="s">
        <v>395</v>
      </c>
      <c r="B178" s="53" t="s">
        <v>59</v>
      </c>
      <c r="C178" s="53"/>
      <c r="D178" s="53"/>
      <c r="E178" s="53"/>
      <c r="F178" s="254">
        <v>0</v>
      </c>
      <c r="G178" s="254">
        <v>0</v>
      </c>
      <c r="H178" s="254">
        <v>0</v>
      </c>
      <c r="I178" s="254">
        <v>0</v>
      </c>
      <c r="J178" s="254">
        <v>0</v>
      </c>
      <c r="K178" s="254">
        <v>0</v>
      </c>
      <c r="L178" s="254">
        <v>0</v>
      </c>
      <c r="M178" s="254">
        <v>0</v>
      </c>
      <c r="N178" s="254">
        <v>0</v>
      </c>
      <c r="O178" s="254">
        <v>0</v>
      </c>
      <c r="P178" s="254">
        <v>0</v>
      </c>
      <c r="Q178" s="254">
        <v>0</v>
      </c>
      <c r="R178" s="254">
        <v>0</v>
      </c>
      <c r="S178" s="254">
        <v>0</v>
      </c>
      <c r="T178" s="254">
        <v>0</v>
      </c>
      <c r="U178" s="254">
        <v>0</v>
      </c>
      <c r="V178" s="254">
        <v>0</v>
      </c>
      <c r="W178" s="254">
        <v>0</v>
      </c>
      <c r="X178" s="254">
        <v>0</v>
      </c>
      <c r="Y178" s="254">
        <v>0</v>
      </c>
      <c r="Z178" s="254">
        <v>0</v>
      </c>
      <c r="AA178" s="254">
        <v>0</v>
      </c>
      <c r="AB178" s="254">
        <v>0</v>
      </c>
      <c r="AC178" s="254">
        <v>5000</v>
      </c>
      <c r="AD178" s="254">
        <v>0</v>
      </c>
      <c r="AE178" s="254">
        <v>0</v>
      </c>
      <c r="AF178" s="254">
        <v>0</v>
      </c>
      <c r="AG178" s="254">
        <v>50000</v>
      </c>
    </row>
    <row r="179" spans="1:1012" ht="31.5" x14ac:dyDescent="0.25">
      <c r="A179" s="53" t="s">
        <v>397</v>
      </c>
      <c r="B179" s="37" t="s">
        <v>399</v>
      </c>
      <c r="C179" s="53"/>
      <c r="D179" s="53"/>
      <c r="E179" s="53" t="s">
        <v>384</v>
      </c>
      <c r="F179" s="254">
        <v>0</v>
      </c>
      <c r="G179" s="254">
        <v>0</v>
      </c>
      <c r="H179" s="254">
        <v>0</v>
      </c>
      <c r="I179" s="254">
        <v>0</v>
      </c>
      <c r="J179" s="254">
        <v>0</v>
      </c>
      <c r="K179" s="254">
        <v>0</v>
      </c>
      <c r="L179" s="254">
        <v>0</v>
      </c>
      <c r="M179" s="254">
        <v>0</v>
      </c>
      <c r="N179" s="254">
        <v>0</v>
      </c>
      <c r="O179" s="254">
        <v>0</v>
      </c>
      <c r="P179" s="254">
        <v>0</v>
      </c>
      <c r="Q179" s="254">
        <v>0</v>
      </c>
      <c r="R179" s="254">
        <v>0</v>
      </c>
      <c r="S179" s="254">
        <v>0</v>
      </c>
      <c r="T179" s="254">
        <v>0</v>
      </c>
      <c r="U179" s="254">
        <v>0</v>
      </c>
      <c r="V179" s="254">
        <v>0</v>
      </c>
      <c r="W179" s="254">
        <v>0</v>
      </c>
      <c r="X179" s="254">
        <v>0</v>
      </c>
      <c r="Y179" s="254">
        <v>0</v>
      </c>
      <c r="Z179" s="254">
        <v>0</v>
      </c>
      <c r="AA179" s="254">
        <v>0</v>
      </c>
      <c r="AB179" s="254">
        <v>0</v>
      </c>
      <c r="AC179" s="254">
        <v>0</v>
      </c>
      <c r="AD179" s="254">
        <v>0</v>
      </c>
      <c r="AE179" s="254">
        <v>0</v>
      </c>
      <c r="AF179" s="254">
        <v>0</v>
      </c>
      <c r="AG179" s="254">
        <v>0</v>
      </c>
    </row>
    <row r="180" spans="1:1012" x14ac:dyDescent="0.25">
      <c r="A180" s="53" t="s">
        <v>398</v>
      </c>
      <c r="B180" s="53" t="s">
        <v>59</v>
      </c>
      <c r="C180" s="53"/>
      <c r="D180" s="53"/>
      <c r="E180" s="53"/>
      <c r="F180" s="254">
        <v>0</v>
      </c>
      <c r="G180" s="254">
        <v>0</v>
      </c>
      <c r="H180" s="254">
        <v>0</v>
      </c>
      <c r="I180" s="254">
        <v>0</v>
      </c>
      <c r="J180" s="254">
        <v>0</v>
      </c>
      <c r="K180" s="254">
        <v>0</v>
      </c>
      <c r="L180" s="254">
        <v>0</v>
      </c>
      <c r="M180" s="254">
        <v>0</v>
      </c>
      <c r="N180" s="254">
        <v>0</v>
      </c>
      <c r="O180" s="254">
        <v>0</v>
      </c>
      <c r="P180" s="254">
        <v>0</v>
      </c>
      <c r="Q180" s="254">
        <v>0</v>
      </c>
      <c r="R180" s="254">
        <v>0</v>
      </c>
      <c r="S180" s="254">
        <v>0</v>
      </c>
      <c r="T180" s="254">
        <v>0</v>
      </c>
      <c r="U180" s="254">
        <v>0</v>
      </c>
      <c r="V180" s="254">
        <v>0</v>
      </c>
      <c r="W180" s="254">
        <v>0</v>
      </c>
      <c r="X180" s="254">
        <v>0</v>
      </c>
      <c r="Y180" s="254">
        <v>0</v>
      </c>
      <c r="Z180" s="254">
        <v>0</v>
      </c>
      <c r="AA180" s="254">
        <v>0</v>
      </c>
      <c r="AB180" s="254">
        <v>0</v>
      </c>
      <c r="AC180" s="254">
        <v>5000</v>
      </c>
      <c r="AD180" s="254">
        <v>0</v>
      </c>
      <c r="AE180" s="254">
        <v>0</v>
      </c>
      <c r="AF180" s="254">
        <v>0</v>
      </c>
      <c r="AG180" s="254">
        <v>50000</v>
      </c>
    </row>
    <row r="181" spans="1:1012" ht="31.5" x14ac:dyDescent="0.25">
      <c r="A181" s="53" t="s">
        <v>400</v>
      </c>
      <c r="B181" s="37" t="s">
        <v>402</v>
      </c>
      <c r="C181" s="53"/>
      <c r="D181" s="53"/>
      <c r="E181" s="53" t="s">
        <v>384</v>
      </c>
      <c r="F181" s="254">
        <v>0</v>
      </c>
      <c r="G181" s="254">
        <v>0</v>
      </c>
      <c r="H181" s="254">
        <v>0</v>
      </c>
      <c r="I181" s="254">
        <v>0</v>
      </c>
      <c r="J181" s="254">
        <v>0</v>
      </c>
      <c r="K181" s="254">
        <v>0</v>
      </c>
      <c r="L181" s="254">
        <v>0</v>
      </c>
      <c r="M181" s="254">
        <v>0</v>
      </c>
      <c r="N181" s="254">
        <v>0</v>
      </c>
      <c r="O181" s="254">
        <v>0</v>
      </c>
      <c r="P181" s="254">
        <v>0</v>
      </c>
      <c r="Q181" s="254">
        <v>0</v>
      </c>
      <c r="R181" s="254">
        <v>0</v>
      </c>
      <c r="S181" s="254">
        <v>0</v>
      </c>
      <c r="T181" s="254">
        <v>0</v>
      </c>
      <c r="U181" s="254">
        <v>0</v>
      </c>
      <c r="V181" s="254">
        <v>0</v>
      </c>
      <c r="W181" s="254">
        <v>0</v>
      </c>
      <c r="X181" s="254">
        <v>0</v>
      </c>
      <c r="Y181" s="254">
        <v>0</v>
      </c>
      <c r="Z181" s="254">
        <v>0</v>
      </c>
      <c r="AA181" s="254">
        <v>0</v>
      </c>
      <c r="AB181" s="254">
        <v>0</v>
      </c>
      <c r="AC181" s="254">
        <v>0</v>
      </c>
      <c r="AD181" s="254">
        <v>0</v>
      </c>
      <c r="AE181" s="254">
        <v>0</v>
      </c>
      <c r="AF181" s="254">
        <v>0</v>
      </c>
      <c r="AG181" s="254">
        <v>0</v>
      </c>
    </row>
    <row r="182" spans="1:1012" x14ac:dyDescent="0.25">
      <c r="A182" s="53" t="s">
        <v>401</v>
      </c>
      <c r="B182" s="53" t="s">
        <v>59</v>
      </c>
      <c r="C182" s="53"/>
      <c r="D182" s="53"/>
      <c r="E182" s="53"/>
      <c r="F182" s="254">
        <v>0</v>
      </c>
      <c r="G182" s="254">
        <v>0</v>
      </c>
      <c r="H182" s="254">
        <v>0</v>
      </c>
      <c r="I182" s="254">
        <v>0</v>
      </c>
      <c r="J182" s="254">
        <v>0</v>
      </c>
      <c r="K182" s="254">
        <v>0</v>
      </c>
      <c r="L182" s="254">
        <v>0</v>
      </c>
      <c r="M182" s="254">
        <v>0</v>
      </c>
      <c r="N182" s="254">
        <v>0</v>
      </c>
      <c r="O182" s="254">
        <v>0</v>
      </c>
      <c r="P182" s="254">
        <v>0</v>
      </c>
      <c r="Q182" s="254">
        <v>0</v>
      </c>
      <c r="R182" s="254">
        <v>0</v>
      </c>
      <c r="S182" s="254">
        <v>0</v>
      </c>
      <c r="T182" s="254">
        <v>0</v>
      </c>
      <c r="U182" s="254">
        <v>0</v>
      </c>
      <c r="V182" s="254">
        <v>0</v>
      </c>
      <c r="W182" s="254">
        <v>0</v>
      </c>
      <c r="X182" s="254">
        <v>0</v>
      </c>
      <c r="Y182" s="254">
        <v>0</v>
      </c>
      <c r="Z182" s="254">
        <v>0</v>
      </c>
      <c r="AA182" s="254">
        <v>0</v>
      </c>
      <c r="AB182" s="254">
        <v>0</v>
      </c>
      <c r="AC182" s="254">
        <v>5000</v>
      </c>
      <c r="AD182" s="254">
        <v>0</v>
      </c>
      <c r="AE182" s="254">
        <v>0</v>
      </c>
      <c r="AF182" s="254">
        <v>0</v>
      </c>
      <c r="AG182" s="254">
        <v>50000</v>
      </c>
    </row>
    <row r="183" spans="1:1012" ht="31.5" x14ac:dyDescent="0.25">
      <c r="A183" s="53" t="s">
        <v>403</v>
      </c>
      <c r="B183" s="37" t="s">
        <v>405</v>
      </c>
      <c r="C183" s="53"/>
      <c r="D183" s="53"/>
      <c r="E183" s="53" t="s">
        <v>384</v>
      </c>
      <c r="F183" s="254">
        <v>0</v>
      </c>
      <c r="G183" s="254">
        <v>0</v>
      </c>
      <c r="H183" s="254">
        <v>0</v>
      </c>
      <c r="I183" s="254">
        <v>0</v>
      </c>
      <c r="J183" s="254">
        <v>0</v>
      </c>
      <c r="K183" s="254">
        <v>0</v>
      </c>
      <c r="L183" s="254">
        <v>0</v>
      </c>
      <c r="M183" s="254">
        <v>0</v>
      </c>
      <c r="N183" s="254">
        <v>0</v>
      </c>
      <c r="O183" s="254">
        <v>0</v>
      </c>
      <c r="P183" s="254">
        <v>0</v>
      </c>
      <c r="Q183" s="254">
        <v>0</v>
      </c>
      <c r="R183" s="254">
        <v>0</v>
      </c>
      <c r="S183" s="254">
        <v>0</v>
      </c>
      <c r="T183" s="254">
        <v>0</v>
      </c>
      <c r="U183" s="254">
        <v>0</v>
      </c>
      <c r="V183" s="254">
        <v>0</v>
      </c>
      <c r="W183" s="254">
        <v>0</v>
      </c>
      <c r="X183" s="254">
        <v>0</v>
      </c>
      <c r="Y183" s="254">
        <v>0</v>
      </c>
      <c r="Z183" s="254">
        <v>0</v>
      </c>
      <c r="AA183" s="254">
        <v>0</v>
      </c>
      <c r="AB183" s="254">
        <v>0</v>
      </c>
      <c r="AC183" s="254">
        <v>0</v>
      </c>
      <c r="AD183" s="254">
        <v>0</v>
      </c>
      <c r="AE183" s="254">
        <v>0</v>
      </c>
      <c r="AF183" s="254">
        <v>0</v>
      </c>
      <c r="AG183" s="254">
        <v>0</v>
      </c>
    </row>
    <row r="184" spans="1:1012" x14ac:dyDescent="0.25">
      <c r="A184" s="53" t="s">
        <v>404</v>
      </c>
      <c r="B184" s="53" t="s">
        <v>59</v>
      </c>
      <c r="C184" s="53"/>
      <c r="D184" s="53"/>
      <c r="E184" s="53"/>
      <c r="F184" s="254">
        <v>0</v>
      </c>
      <c r="G184" s="254">
        <v>0</v>
      </c>
      <c r="H184" s="254">
        <v>0</v>
      </c>
      <c r="I184" s="254">
        <v>0</v>
      </c>
      <c r="J184" s="254">
        <v>0</v>
      </c>
      <c r="K184" s="254">
        <v>0</v>
      </c>
      <c r="L184" s="254">
        <v>0</v>
      </c>
      <c r="M184" s="254">
        <v>0</v>
      </c>
      <c r="N184" s="254">
        <v>0</v>
      </c>
      <c r="O184" s="254">
        <v>0</v>
      </c>
      <c r="P184" s="254">
        <v>0</v>
      </c>
      <c r="Q184" s="254">
        <v>0</v>
      </c>
      <c r="R184" s="254">
        <v>0</v>
      </c>
      <c r="S184" s="254">
        <v>0</v>
      </c>
      <c r="T184" s="254">
        <v>0</v>
      </c>
      <c r="U184" s="254">
        <v>0</v>
      </c>
      <c r="V184" s="254">
        <v>0</v>
      </c>
      <c r="W184" s="254">
        <v>0</v>
      </c>
      <c r="X184" s="254">
        <v>0</v>
      </c>
      <c r="Y184" s="254">
        <v>0</v>
      </c>
      <c r="Z184" s="254">
        <v>0</v>
      </c>
      <c r="AA184" s="254">
        <v>0</v>
      </c>
      <c r="AB184" s="254">
        <v>0</v>
      </c>
      <c r="AC184" s="254">
        <v>5000</v>
      </c>
      <c r="AD184" s="254">
        <v>0</v>
      </c>
      <c r="AE184" s="254">
        <v>0</v>
      </c>
      <c r="AF184" s="254">
        <v>0</v>
      </c>
      <c r="AG184" s="254">
        <v>50000</v>
      </c>
    </row>
    <row r="185" spans="1:1012" s="88" customFormat="1" ht="31.5" x14ac:dyDescent="0.25">
      <c r="A185" s="71" t="s">
        <v>47</v>
      </c>
      <c r="B185" s="37" t="s">
        <v>262</v>
      </c>
      <c r="C185" s="53"/>
      <c r="D185" s="53"/>
      <c r="E185" s="53"/>
      <c r="F185" s="254">
        <v>0</v>
      </c>
      <c r="G185" s="254">
        <v>0</v>
      </c>
      <c r="H185" s="254">
        <v>0</v>
      </c>
      <c r="I185" s="254">
        <v>0</v>
      </c>
      <c r="J185" s="254">
        <v>0</v>
      </c>
      <c r="K185" s="254">
        <v>0</v>
      </c>
      <c r="L185" s="254">
        <v>0</v>
      </c>
      <c r="M185" s="254">
        <v>0</v>
      </c>
      <c r="N185" s="254">
        <v>0</v>
      </c>
      <c r="O185" s="254">
        <v>0</v>
      </c>
      <c r="P185" s="254">
        <v>0</v>
      </c>
      <c r="Q185" s="254">
        <v>0</v>
      </c>
      <c r="R185" s="254">
        <v>0</v>
      </c>
      <c r="S185" s="254">
        <v>0</v>
      </c>
      <c r="T185" s="254">
        <v>0</v>
      </c>
      <c r="U185" s="254">
        <v>0</v>
      </c>
      <c r="V185" s="254">
        <v>0</v>
      </c>
      <c r="W185" s="254">
        <v>0</v>
      </c>
      <c r="X185" s="254">
        <v>0</v>
      </c>
      <c r="Y185" s="254">
        <f>Y187</f>
        <v>100907.4</v>
      </c>
      <c r="Z185" s="254">
        <v>0</v>
      </c>
      <c r="AA185" s="254">
        <v>0</v>
      </c>
      <c r="AB185" s="254">
        <v>0</v>
      </c>
      <c r="AC185" s="254">
        <f>AC187</f>
        <v>100907.4</v>
      </c>
      <c r="AD185" s="254">
        <v>0</v>
      </c>
      <c r="AE185" s="254">
        <v>0</v>
      </c>
      <c r="AF185" s="254">
        <v>0</v>
      </c>
      <c r="AG185" s="254">
        <f>AG187+AG189+AG191</f>
        <v>1637938</v>
      </c>
      <c r="AH185" s="19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  <c r="BS185" s="87"/>
      <c r="BT185" s="87"/>
      <c r="BU185" s="87"/>
      <c r="BV185" s="87"/>
      <c r="BW185" s="87"/>
      <c r="BX185" s="87"/>
      <c r="BY185" s="87"/>
      <c r="BZ185" s="87"/>
      <c r="CA185" s="87"/>
      <c r="CB185" s="87"/>
      <c r="CC185" s="87"/>
      <c r="CD185" s="87"/>
      <c r="CE185" s="87"/>
      <c r="CF185" s="87"/>
      <c r="CG185" s="87"/>
      <c r="CH185" s="87"/>
      <c r="CI185" s="87"/>
      <c r="CJ185" s="87"/>
      <c r="CK185" s="87"/>
      <c r="CL185" s="87"/>
      <c r="CM185" s="87"/>
      <c r="CN185" s="87"/>
      <c r="CO185" s="87"/>
      <c r="CP185" s="87"/>
      <c r="CQ185" s="87"/>
      <c r="CR185" s="87"/>
      <c r="CS185" s="87"/>
      <c r="CT185" s="87"/>
      <c r="CU185" s="87"/>
      <c r="CV185" s="87"/>
      <c r="CW185" s="87"/>
      <c r="CX185" s="87"/>
      <c r="CY185" s="87"/>
      <c r="CZ185" s="87"/>
      <c r="DA185" s="87"/>
      <c r="DB185" s="87"/>
      <c r="DC185" s="87"/>
      <c r="DD185" s="87"/>
      <c r="DE185" s="87"/>
      <c r="DF185" s="87"/>
      <c r="DG185" s="87"/>
      <c r="DH185" s="87"/>
      <c r="DI185" s="87"/>
      <c r="DJ185" s="87"/>
      <c r="DK185" s="87"/>
      <c r="DL185" s="87"/>
      <c r="DM185" s="87"/>
      <c r="DN185" s="87"/>
      <c r="DO185" s="87"/>
      <c r="DP185" s="87"/>
      <c r="DQ185" s="87"/>
      <c r="DR185" s="87"/>
      <c r="DS185" s="87"/>
      <c r="DT185" s="87"/>
      <c r="DU185" s="87"/>
      <c r="DV185" s="87"/>
      <c r="DW185" s="87"/>
      <c r="DX185" s="87"/>
      <c r="DY185" s="87"/>
      <c r="DZ185" s="87"/>
      <c r="EA185" s="87"/>
      <c r="EB185" s="87"/>
      <c r="EC185" s="87"/>
      <c r="ED185" s="87"/>
      <c r="EE185" s="87"/>
      <c r="EF185" s="87"/>
      <c r="EG185" s="87"/>
      <c r="EH185" s="87"/>
      <c r="EI185" s="87"/>
      <c r="EJ185" s="87"/>
      <c r="EK185" s="87"/>
      <c r="EL185" s="87"/>
      <c r="EM185" s="87"/>
      <c r="EN185" s="87"/>
      <c r="EO185" s="87"/>
      <c r="EP185" s="87"/>
      <c r="EQ185" s="87"/>
      <c r="ER185" s="87"/>
      <c r="ES185" s="87"/>
      <c r="ET185" s="87"/>
      <c r="EU185" s="87"/>
      <c r="EV185" s="87"/>
      <c r="EW185" s="87"/>
      <c r="EX185" s="87"/>
      <c r="EY185" s="87"/>
      <c r="EZ185" s="87"/>
      <c r="FA185" s="87"/>
      <c r="FB185" s="87"/>
      <c r="FC185" s="87"/>
      <c r="FD185" s="87"/>
      <c r="FE185" s="87"/>
      <c r="FF185" s="87"/>
      <c r="FG185" s="87"/>
      <c r="FH185" s="87"/>
      <c r="FI185" s="87"/>
      <c r="FJ185" s="87"/>
      <c r="FK185" s="87"/>
      <c r="FL185" s="87"/>
      <c r="FM185" s="87"/>
      <c r="FN185" s="87"/>
      <c r="FO185" s="87"/>
      <c r="FP185" s="87"/>
      <c r="FQ185" s="87"/>
      <c r="FR185" s="87"/>
      <c r="FS185" s="87"/>
      <c r="FT185" s="87"/>
      <c r="FU185" s="87"/>
      <c r="FV185" s="87"/>
      <c r="FW185" s="87"/>
      <c r="FX185" s="87"/>
      <c r="FY185" s="87"/>
      <c r="FZ185" s="87"/>
      <c r="GA185" s="87"/>
      <c r="GB185" s="87"/>
      <c r="GC185" s="87"/>
      <c r="GD185" s="87"/>
      <c r="GE185" s="87"/>
      <c r="GF185" s="87"/>
      <c r="GG185" s="87"/>
      <c r="GH185" s="87"/>
      <c r="GI185" s="87"/>
      <c r="GJ185" s="87"/>
      <c r="GK185" s="87"/>
      <c r="GL185" s="87"/>
      <c r="GM185" s="87"/>
      <c r="GN185" s="87"/>
      <c r="GO185" s="87"/>
      <c r="GP185" s="87"/>
      <c r="GQ185" s="87"/>
      <c r="GR185" s="87"/>
      <c r="GS185" s="87"/>
      <c r="GT185" s="87"/>
      <c r="GU185" s="87"/>
      <c r="GV185" s="87"/>
      <c r="GW185" s="87"/>
      <c r="GX185" s="87"/>
      <c r="GY185" s="87"/>
      <c r="GZ185" s="87"/>
      <c r="HA185" s="87"/>
      <c r="HB185" s="87"/>
      <c r="HC185" s="87"/>
      <c r="HD185" s="87"/>
      <c r="HE185" s="87"/>
      <c r="HF185" s="87"/>
      <c r="HG185" s="87"/>
      <c r="HH185" s="87"/>
      <c r="HI185" s="87"/>
      <c r="HJ185" s="87"/>
      <c r="HK185" s="87"/>
      <c r="HL185" s="87"/>
      <c r="HM185" s="87"/>
      <c r="HN185" s="87"/>
      <c r="HO185" s="87"/>
      <c r="HP185" s="87"/>
      <c r="HQ185" s="87"/>
      <c r="HR185" s="87"/>
      <c r="HS185" s="87"/>
      <c r="HT185" s="87"/>
      <c r="HU185" s="87"/>
      <c r="HV185" s="87"/>
      <c r="HW185" s="87"/>
      <c r="HX185" s="87"/>
      <c r="HY185" s="87"/>
      <c r="HZ185" s="87"/>
      <c r="IA185" s="87"/>
      <c r="IB185" s="87"/>
      <c r="IC185" s="87"/>
      <c r="ID185" s="87"/>
      <c r="IE185" s="87"/>
      <c r="IF185" s="87"/>
      <c r="IG185" s="87"/>
      <c r="IH185" s="87"/>
      <c r="II185" s="87"/>
      <c r="IJ185" s="87"/>
      <c r="IK185" s="87"/>
      <c r="IL185" s="87"/>
      <c r="IM185" s="87"/>
      <c r="IN185" s="87"/>
      <c r="IO185" s="87"/>
      <c r="IP185" s="87"/>
      <c r="IQ185" s="87"/>
      <c r="IR185" s="87"/>
      <c r="IS185" s="87"/>
      <c r="IT185" s="87"/>
      <c r="IU185" s="87"/>
      <c r="IV185" s="87"/>
      <c r="IW185" s="87"/>
      <c r="IX185" s="87"/>
      <c r="IY185" s="87"/>
      <c r="IZ185" s="87"/>
      <c r="JA185" s="87"/>
      <c r="JB185" s="87"/>
      <c r="JC185" s="87"/>
      <c r="JD185" s="87"/>
      <c r="JE185" s="87"/>
      <c r="JF185" s="87"/>
      <c r="JG185" s="87"/>
      <c r="JH185" s="87"/>
      <c r="JI185" s="87"/>
      <c r="JJ185" s="87"/>
      <c r="JK185" s="87"/>
      <c r="JL185" s="87"/>
      <c r="JM185" s="87"/>
      <c r="JN185" s="87"/>
      <c r="JO185" s="87"/>
      <c r="JP185" s="87"/>
      <c r="JQ185" s="87"/>
      <c r="JR185" s="87"/>
      <c r="JS185" s="87"/>
      <c r="JT185" s="87"/>
      <c r="JU185" s="87"/>
      <c r="JV185" s="87"/>
      <c r="JW185" s="87"/>
      <c r="JX185" s="87"/>
      <c r="JY185" s="87"/>
      <c r="JZ185" s="87"/>
      <c r="KA185" s="87"/>
      <c r="KB185" s="87"/>
      <c r="KC185" s="87"/>
      <c r="KD185" s="87"/>
      <c r="KE185" s="87"/>
      <c r="KF185" s="87"/>
      <c r="KG185" s="87"/>
      <c r="KH185" s="87"/>
      <c r="KI185" s="87"/>
      <c r="KJ185" s="87"/>
      <c r="KK185" s="87"/>
      <c r="KL185" s="87"/>
      <c r="KM185" s="87"/>
      <c r="KN185" s="87"/>
      <c r="KO185" s="87"/>
      <c r="KP185" s="87"/>
      <c r="KQ185" s="87"/>
      <c r="KR185" s="87"/>
      <c r="KS185" s="87"/>
      <c r="KT185" s="87"/>
      <c r="KU185" s="87"/>
      <c r="KV185" s="87"/>
      <c r="KW185" s="87"/>
      <c r="KX185" s="87"/>
      <c r="KY185" s="87"/>
      <c r="KZ185" s="87"/>
      <c r="LA185" s="87"/>
      <c r="LB185" s="87"/>
      <c r="LC185" s="87"/>
      <c r="LD185" s="87"/>
      <c r="LE185" s="87"/>
      <c r="LF185" s="87"/>
      <c r="LG185" s="87"/>
      <c r="LH185" s="87"/>
      <c r="LI185" s="87"/>
      <c r="LJ185" s="87"/>
      <c r="LK185" s="87"/>
      <c r="LL185" s="87"/>
      <c r="LM185" s="87"/>
      <c r="LN185" s="87"/>
      <c r="LO185" s="87"/>
      <c r="LP185" s="87"/>
      <c r="LQ185" s="87"/>
      <c r="LR185" s="87"/>
      <c r="LS185" s="87"/>
      <c r="LT185" s="87"/>
      <c r="LU185" s="87"/>
      <c r="LV185" s="87"/>
      <c r="LW185" s="87"/>
      <c r="LX185" s="87"/>
      <c r="LY185" s="87"/>
      <c r="LZ185" s="87"/>
      <c r="MA185" s="87"/>
      <c r="MB185" s="87"/>
      <c r="MC185" s="87"/>
      <c r="MD185" s="87"/>
      <c r="ME185" s="87"/>
      <c r="MF185" s="87"/>
      <c r="MG185" s="87"/>
      <c r="MH185" s="87"/>
      <c r="MI185" s="87"/>
      <c r="MJ185" s="87"/>
      <c r="MK185" s="87"/>
      <c r="ML185" s="87"/>
      <c r="MM185" s="87"/>
      <c r="MN185" s="87"/>
      <c r="MO185" s="87"/>
      <c r="MP185" s="87"/>
      <c r="MQ185" s="87"/>
      <c r="MR185" s="87"/>
      <c r="MS185" s="87"/>
      <c r="MT185" s="87"/>
      <c r="MU185" s="87"/>
      <c r="MV185" s="87"/>
      <c r="MW185" s="87"/>
      <c r="MX185" s="87"/>
      <c r="MY185" s="87"/>
      <c r="MZ185" s="87"/>
      <c r="NA185" s="87"/>
      <c r="NB185" s="87"/>
      <c r="NC185" s="87"/>
      <c r="ND185" s="87"/>
      <c r="NE185" s="87"/>
      <c r="NF185" s="87"/>
      <c r="NG185" s="87"/>
      <c r="NH185" s="87"/>
      <c r="NI185" s="87"/>
      <c r="NJ185" s="87"/>
      <c r="NK185" s="87"/>
      <c r="NL185" s="87"/>
      <c r="NM185" s="87"/>
      <c r="NN185" s="87"/>
      <c r="NO185" s="87"/>
      <c r="NP185" s="87"/>
      <c r="NQ185" s="87"/>
      <c r="NR185" s="87"/>
      <c r="NS185" s="87"/>
      <c r="NT185" s="87"/>
      <c r="NU185" s="87"/>
      <c r="NV185" s="87"/>
      <c r="NW185" s="87"/>
      <c r="NX185" s="87"/>
      <c r="NY185" s="87"/>
      <c r="NZ185" s="87"/>
      <c r="OA185" s="87"/>
      <c r="OB185" s="87"/>
      <c r="OC185" s="87"/>
      <c r="OD185" s="87"/>
      <c r="OE185" s="87"/>
      <c r="OF185" s="87"/>
      <c r="OG185" s="87"/>
      <c r="OH185" s="87"/>
      <c r="OI185" s="87"/>
      <c r="OJ185" s="87"/>
      <c r="OK185" s="87"/>
      <c r="OL185" s="87"/>
      <c r="OM185" s="87"/>
      <c r="ON185" s="87"/>
      <c r="OO185" s="87"/>
      <c r="OP185" s="87"/>
      <c r="OQ185" s="87"/>
      <c r="OR185" s="87"/>
      <c r="OS185" s="87"/>
      <c r="OT185" s="87"/>
      <c r="OU185" s="87"/>
      <c r="OV185" s="87"/>
      <c r="OW185" s="87"/>
      <c r="OX185" s="87"/>
      <c r="OY185" s="87"/>
      <c r="OZ185" s="87"/>
      <c r="PA185" s="87"/>
      <c r="PB185" s="87"/>
      <c r="PC185" s="87"/>
      <c r="PD185" s="87"/>
      <c r="PE185" s="87"/>
      <c r="PF185" s="87"/>
      <c r="PG185" s="87"/>
      <c r="PH185" s="87"/>
      <c r="PI185" s="87"/>
      <c r="PJ185" s="87"/>
      <c r="PK185" s="87"/>
      <c r="PL185" s="87"/>
      <c r="PM185" s="87"/>
      <c r="PN185" s="87"/>
      <c r="PO185" s="87"/>
      <c r="PP185" s="87"/>
      <c r="PQ185" s="87"/>
      <c r="PR185" s="87"/>
      <c r="PS185" s="87"/>
      <c r="PT185" s="87"/>
      <c r="PU185" s="87"/>
      <c r="PV185" s="87"/>
      <c r="PW185" s="87"/>
      <c r="PX185" s="87"/>
      <c r="PY185" s="87"/>
      <c r="PZ185" s="87"/>
      <c r="QA185" s="87"/>
      <c r="QB185" s="87"/>
      <c r="QC185" s="87"/>
      <c r="QD185" s="87"/>
      <c r="QE185" s="87"/>
      <c r="QF185" s="87"/>
      <c r="QG185" s="87"/>
      <c r="QH185" s="87"/>
      <c r="QI185" s="87"/>
      <c r="QJ185" s="87"/>
      <c r="QK185" s="87"/>
      <c r="QL185" s="87"/>
      <c r="QM185" s="87"/>
      <c r="QN185" s="87"/>
      <c r="QO185" s="87"/>
      <c r="QP185" s="87"/>
      <c r="QQ185" s="87"/>
      <c r="QR185" s="87"/>
      <c r="QS185" s="87"/>
      <c r="QT185" s="87"/>
      <c r="QU185" s="87"/>
      <c r="QV185" s="87"/>
      <c r="QW185" s="87"/>
      <c r="QX185" s="87"/>
      <c r="QY185" s="87"/>
      <c r="QZ185" s="87"/>
      <c r="RA185" s="87"/>
      <c r="RB185" s="87"/>
      <c r="RC185" s="87"/>
      <c r="RD185" s="87"/>
      <c r="RE185" s="87"/>
      <c r="RF185" s="87"/>
      <c r="RG185" s="87"/>
      <c r="RH185" s="87"/>
      <c r="RI185" s="87"/>
      <c r="RJ185" s="87"/>
      <c r="RK185" s="87"/>
      <c r="RL185" s="87"/>
      <c r="RM185" s="87"/>
      <c r="RN185" s="87"/>
      <c r="RO185" s="87"/>
      <c r="RP185" s="87"/>
      <c r="RQ185" s="87"/>
      <c r="RR185" s="87"/>
      <c r="RS185" s="87"/>
      <c r="RT185" s="87"/>
      <c r="RU185" s="87"/>
      <c r="RV185" s="87"/>
      <c r="RW185" s="87"/>
      <c r="RX185" s="87"/>
      <c r="RY185" s="87"/>
      <c r="RZ185" s="87"/>
      <c r="SA185" s="87"/>
      <c r="SB185" s="87"/>
      <c r="SC185" s="87"/>
      <c r="SD185" s="87"/>
      <c r="SE185" s="87"/>
      <c r="SF185" s="87"/>
      <c r="SG185" s="87"/>
      <c r="SH185" s="87"/>
      <c r="SI185" s="87"/>
      <c r="SJ185" s="87"/>
      <c r="SK185" s="87"/>
      <c r="SL185" s="87"/>
      <c r="SM185" s="87"/>
      <c r="SN185" s="87"/>
      <c r="SO185" s="87"/>
      <c r="SP185" s="87"/>
      <c r="SQ185" s="87"/>
      <c r="SR185" s="87"/>
      <c r="SS185" s="87"/>
      <c r="ST185" s="87"/>
      <c r="SU185" s="87"/>
      <c r="SV185" s="87"/>
      <c r="SW185" s="87"/>
      <c r="SX185" s="87"/>
      <c r="SY185" s="87"/>
      <c r="SZ185" s="87"/>
      <c r="TA185" s="87"/>
      <c r="TB185" s="87"/>
      <c r="TC185" s="87"/>
      <c r="TD185" s="87"/>
      <c r="TE185" s="87"/>
      <c r="TF185" s="87"/>
      <c r="TG185" s="87"/>
      <c r="TH185" s="87"/>
      <c r="TI185" s="87"/>
      <c r="TJ185" s="87"/>
      <c r="TK185" s="87"/>
      <c r="TL185" s="87"/>
      <c r="TM185" s="87"/>
      <c r="TN185" s="87"/>
      <c r="TO185" s="87"/>
      <c r="TP185" s="87"/>
      <c r="TQ185" s="87"/>
      <c r="TR185" s="87"/>
      <c r="TS185" s="87"/>
      <c r="TT185" s="87"/>
      <c r="TU185" s="87"/>
      <c r="TV185" s="87"/>
      <c r="TW185" s="87"/>
      <c r="TX185" s="87"/>
      <c r="TY185" s="87"/>
      <c r="TZ185" s="87"/>
      <c r="UA185" s="87"/>
      <c r="UB185" s="87"/>
      <c r="UC185" s="87"/>
      <c r="UD185" s="87"/>
      <c r="UE185" s="87"/>
      <c r="UF185" s="87"/>
      <c r="UG185" s="87"/>
      <c r="UH185" s="87"/>
      <c r="UI185" s="87"/>
      <c r="UJ185" s="87"/>
      <c r="UK185" s="87"/>
      <c r="UL185" s="87"/>
      <c r="UM185" s="87"/>
      <c r="UN185" s="87"/>
      <c r="UO185" s="87"/>
      <c r="UP185" s="87"/>
      <c r="UQ185" s="87"/>
      <c r="UR185" s="87"/>
      <c r="US185" s="87"/>
      <c r="UT185" s="87"/>
      <c r="UU185" s="87"/>
      <c r="UV185" s="87"/>
      <c r="UW185" s="87"/>
      <c r="UX185" s="87"/>
      <c r="UY185" s="87"/>
      <c r="UZ185" s="87"/>
      <c r="VA185" s="87"/>
      <c r="VB185" s="87"/>
      <c r="VC185" s="87"/>
      <c r="VD185" s="87"/>
      <c r="VE185" s="87"/>
      <c r="VF185" s="87"/>
      <c r="VG185" s="87"/>
      <c r="VH185" s="87"/>
      <c r="VI185" s="87"/>
      <c r="VJ185" s="87"/>
      <c r="VK185" s="87"/>
      <c r="VL185" s="87"/>
      <c r="VM185" s="87"/>
      <c r="VN185" s="87"/>
      <c r="VO185" s="87"/>
      <c r="VP185" s="87"/>
      <c r="VQ185" s="87"/>
      <c r="VR185" s="87"/>
      <c r="VS185" s="87"/>
      <c r="VT185" s="87"/>
      <c r="VU185" s="87"/>
      <c r="VV185" s="87"/>
      <c r="VW185" s="87"/>
      <c r="VX185" s="87"/>
      <c r="VY185" s="87"/>
      <c r="VZ185" s="87"/>
      <c r="WA185" s="87"/>
      <c r="WB185" s="87"/>
      <c r="WC185" s="87"/>
      <c r="WD185" s="87"/>
      <c r="WE185" s="87"/>
      <c r="WF185" s="87"/>
      <c r="WG185" s="87"/>
      <c r="WH185" s="87"/>
      <c r="WI185" s="87"/>
      <c r="WJ185" s="87"/>
      <c r="WK185" s="87"/>
      <c r="WL185" s="87"/>
      <c r="WM185" s="87"/>
      <c r="WN185" s="87"/>
      <c r="WO185" s="87"/>
      <c r="WP185" s="87"/>
      <c r="WQ185" s="87"/>
      <c r="WR185" s="87"/>
      <c r="WS185" s="87"/>
      <c r="WT185" s="87"/>
      <c r="WU185" s="87"/>
      <c r="WV185" s="87"/>
      <c r="WW185" s="87"/>
      <c r="WX185" s="87"/>
      <c r="WY185" s="87"/>
      <c r="WZ185" s="87"/>
      <c r="XA185" s="87"/>
      <c r="XB185" s="87"/>
      <c r="XC185" s="87"/>
      <c r="XD185" s="87"/>
      <c r="XE185" s="87"/>
      <c r="XF185" s="87"/>
      <c r="XG185" s="87"/>
      <c r="XH185" s="87"/>
      <c r="XI185" s="87"/>
      <c r="XJ185" s="87"/>
      <c r="XK185" s="87"/>
      <c r="XL185" s="87"/>
      <c r="XM185" s="87"/>
      <c r="XN185" s="87"/>
      <c r="XO185" s="87"/>
      <c r="XP185" s="87"/>
      <c r="XQ185" s="87"/>
      <c r="XR185" s="87"/>
      <c r="XS185" s="87"/>
      <c r="XT185" s="87"/>
      <c r="XU185" s="87"/>
      <c r="XV185" s="87"/>
      <c r="XW185" s="87"/>
      <c r="XX185" s="87"/>
      <c r="XY185" s="87"/>
      <c r="XZ185" s="87"/>
      <c r="YA185" s="87"/>
      <c r="YB185" s="87"/>
      <c r="YC185" s="87"/>
      <c r="YD185" s="87"/>
      <c r="YE185" s="87"/>
      <c r="YF185" s="87"/>
      <c r="YG185" s="87"/>
      <c r="YH185" s="87"/>
      <c r="YI185" s="87"/>
      <c r="YJ185" s="87"/>
      <c r="YK185" s="87"/>
      <c r="YL185" s="87"/>
      <c r="YM185" s="87"/>
      <c r="YN185" s="87"/>
      <c r="YO185" s="87"/>
      <c r="YP185" s="87"/>
      <c r="YQ185" s="87"/>
      <c r="YR185" s="87"/>
      <c r="YS185" s="87"/>
      <c r="YT185" s="87"/>
      <c r="YU185" s="87"/>
      <c r="YV185" s="87"/>
      <c r="YW185" s="87"/>
      <c r="YX185" s="87"/>
      <c r="YY185" s="87"/>
      <c r="YZ185" s="87"/>
      <c r="ZA185" s="87"/>
      <c r="ZB185" s="87"/>
      <c r="ZC185" s="87"/>
      <c r="ZD185" s="87"/>
      <c r="ZE185" s="87"/>
      <c r="ZF185" s="87"/>
      <c r="ZG185" s="87"/>
      <c r="ZH185" s="87"/>
      <c r="ZI185" s="87"/>
      <c r="ZJ185" s="87"/>
      <c r="ZK185" s="87"/>
      <c r="ZL185" s="87"/>
      <c r="ZM185" s="87"/>
      <c r="ZN185" s="87"/>
      <c r="ZO185" s="87"/>
      <c r="ZP185" s="87"/>
      <c r="ZQ185" s="87"/>
      <c r="ZR185" s="87"/>
      <c r="ZS185" s="87"/>
      <c r="ZT185" s="87"/>
      <c r="ZU185" s="87"/>
      <c r="ZV185" s="87"/>
      <c r="ZW185" s="87"/>
      <c r="ZX185" s="87"/>
      <c r="ZY185" s="87"/>
      <c r="ZZ185" s="87"/>
      <c r="AAA185" s="87"/>
      <c r="AAB185" s="87"/>
      <c r="AAC185" s="87"/>
      <c r="AAD185" s="87"/>
      <c r="AAE185" s="87"/>
      <c r="AAF185" s="87"/>
      <c r="AAG185" s="87"/>
      <c r="AAH185" s="87"/>
      <c r="AAI185" s="87"/>
      <c r="AAJ185" s="87"/>
      <c r="AAK185" s="87"/>
      <c r="AAL185" s="87"/>
      <c r="AAM185" s="87"/>
      <c r="AAN185" s="87"/>
      <c r="AAO185" s="87"/>
      <c r="AAP185" s="87"/>
      <c r="AAQ185" s="87"/>
      <c r="AAR185" s="87"/>
      <c r="AAS185" s="87"/>
      <c r="AAT185" s="87"/>
      <c r="AAU185" s="87"/>
      <c r="AAV185" s="87"/>
      <c r="AAW185" s="87"/>
      <c r="AAX185" s="87"/>
      <c r="AAY185" s="87"/>
      <c r="AAZ185" s="87"/>
      <c r="ABA185" s="87"/>
      <c r="ABB185" s="87"/>
      <c r="ABC185" s="87"/>
      <c r="ABD185" s="87"/>
      <c r="ABE185" s="87"/>
      <c r="ABF185" s="87"/>
      <c r="ABG185" s="87"/>
      <c r="ABH185" s="87"/>
      <c r="ABI185" s="87"/>
      <c r="ABJ185" s="87"/>
      <c r="ABK185" s="87"/>
      <c r="ABL185" s="87"/>
      <c r="ABM185" s="87"/>
      <c r="ABN185" s="87"/>
      <c r="ABO185" s="87"/>
      <c r="ABP185" s="87"/>
      <c r="ABQ185" s="87"/>
      <c r="ABR185" s="87"/>
      <c r="ABS185" s="87"/>
      <c r="ABT185" s="87"/>
      <c r="ABU185" s="87"/>
      <c r="ABV185" s="87"/>
      <c r="ABW185" s="87"/>
      <c r="ABX185" s="87"/>
      <c r="ABY185" s="87"/>
      <c r="ABZ185" s="87"/>
      <c r="ACA185" s="87"/>
      <c r="ACB185" s="87"/>
      <c r="ACC185" s="87"/>
      <c r="ACD185" s="87"/>
      <c r="ACE185" s="87"/>
      <c r="ACF185" s="87"/>
      <c r="ACG185" s="87"/>
      <c r="ACH185" s="87"/>
      <c r="ACI185" s="87"/>
      <c r="ACJ185" s="87"/>
      <c r="ACK185" s="87"/>
      <c r="ACL185" s="87"/>
      <c r="ACM185" s="87"/>
      <c r="ACN185" s="87"/>
      <c r="ACO185" s="87"/>
      <c r="ACP185" s="87"/>
      <c r="ACQ185" s="87"/>
      <c r="ACR185" s="87"/>
      <c r="ACS185" s="87"/>
      <c r="ACT185" s="87"/>
      <c r="ACU185" s="87"/>
      <c r="ACV185" s="87"/>
      <c r="ACW185" s="87"/>
      <c r="ACX185" s="87"/>
      <c r="ACY185" s="87"/>
      <c r="ACZ185" s="87"/>
      <c r="ADA185" s="87"/>
      <c r="ADB185" s="87"/>
      <c r="ADC185" s="87"/>
      <c r="ADD185" s="87"/>
      <c r="ADE185" s="87"/>
      <c r="ADF185" s="87"/>
      <c r="ADG185" s="87"/>
      <c r="ADH185" s="87"/>
      <c r="ADI185" s="87"/>
      <c r="ADJ185" s="87"/>
      <c r="ADK185" s="87"/>
      <c r="ADL185" s="87"/>
      <c r="ADM185" s="87"/>
      <c r="ADN185" s="87"/>
      <c r="ADO185" s="87"/>
      <c r="ADP185" s="87"/>
      <c r="ADQ185" s="87"/>
      <c r="ADR185" s="87"/>
      <c r="ADS185" s="87"/>
      <c r="ADT185" s="87"/>
      <c r="ADU185" s="87"/>
      <c r="ADV185" s="87"/>
      <c r="ADW185" s="87"/>
      <c r="ADX185" s="87"/>
      <c r="ADY185" s="87"/>
      <c r="ADZ185" s="87"/>
      <c r="AEA185" s="87"/>
      <c r="AEB185" s="87"/>
      <c r="AEC185" s="87"/>
      <c r="AED185" s="87"/>
      <c r="AEE185" s="87"/>
      <c r="AEF185" s="87"/>
      <c r="AEG185" s="87"/>
      <c r="AEH185" s="87"/>
      <c r="AEI185" s="87"/>
      <c r="AEJ185" s="87"/>
      <c r="AEK185" s="87"/>
      <c r="AEL185" s="87"/>
      <c r="AEM185" s="87"/>
      <c r="AEN185" s="87"/>
      <c r="AEO185" s="87"/>
      <c r="AEP185" s="87"/>
      <c r="AEQ185" s="87"/>
      <c r="AER185" s="87"/>
      <c r="AES185" s="87"/>
      <c r="AET185" s="87"/>
      <c r="AEU185" s="87"/>
      <c r="AEV185" s="87"/>
      <c r="AEW185" s="87"/>
      <c r="AEX185" s="87"/>
      <c r="AEY185" s="87"/>
      <c r="AEZ185" s="87"/>
      <c r="AFA185" s="87"/>
      <c r="AFB185" s="87"/>
      <c r="AFC185" s="87"/>
      <c r="AFD185" s="87"/>
      <c r="AFE185" s="87"/>
      <c r="AFF185" s="87"/>
      <c r="AFG185" s="87"/>
      <c r="AFH185" s="87"/>
      <c r="AFI185" s="87"/>
      <c r="AFJ185" s="87"/>
      <c r="AFK185" s="87"/>
      <c r="AFL185" s="87"/>
      <c r="AFM185" s="87"/>
      <c r="AFN185" s="87"/>
      <c r="AFO185" s="87"/>
      <c r="AFP185" s="87"/>
      <c r="AFQ185" s="87"/>
      <c r="AFR185" s="87"/>
      <c r="AFS185" s="87"/>
      <c r="AFT185" s="87"/>
      <c r="AFU185" s="87"/>
      <c r="AFV185" s="87"/>
      <c r="AFW185" s="87"/>
      <c r="AFX185" s="87"/>
      <c r="AFY185" s="87"/>
      <c r="AFZ185" s="87"/>
      <c r="AGA185" s="87"/>
      <c r="AGB185" s="87"/>
      <c r="AGC185" s="87"/>
      <c r="AGD185" s="87"/>
      <c r="AGE185" s="87"/>
      <c r="AGF185" s="87"/>
      <c r="AGG185" s="87"/>
      <c r="AGH185" s="87"/>
      <c r="AGI185" s="87"/>
      <c r="AGJ185" s="87"/>
      <c r="AGK185" s="87"/>
      <c r="AGL185" s="87"/>
      <c r="AGM185" s="87"/>
      <c r="AGN185" s="87"/>
      <c r="AGO185" s="87"/>
      <c r="AGP185" s="87"/>
      <c r="AGQ185" s="87"/>
      <c r="AGR185" s="87"/>
      <c r="AGS185" s="87"/>
      <c r="AGT185" s="87"/>
      <c r="AGU185" s="87"/>
      <c r="AGV185" s="87"/>
      <c r="AGW185" s="87"/>
      <c r="AGX185" s="87"/>
      <c r="AGY185" s="87"/>
      <c r="AGZ185" s="87"/>
      <c r="AHA185" s="87"/>
      <c r="AHB185" s="87"/>
      <c r="AHC185" s="87"/>
      <c r="AHD185" s="87"/>
      <c r="AHE185" s="87"/>
      <c r="AHF185" s="87"/>
      <c r="AHG185" s="87"/>
      <c r="AHH185" s="87"/>
      <c r="AHI185" s="87"/>
      <c r="AHJ185" s="87"/>
      <c r="AHK185" s="87"/>
      <c r="AHL185" s="87"/>
      <c r="AHM185" s="87"/>
      <c r="AHN185" s="87"/>
      <c r="AHO185" s="87"/>
      <c r="AHP185" s="87"/>
      <c r="AHQ185" s="87"/>
      <c r="AHR185" s="87"/>
      <c r="AHS185" s="87"/>
      <c r="AHT185" s="87"/>
      <c r="AHU185" s="87"/>
      <c r="AHV185" s="87"/>
      <c r="AHW185" s="87"/>
      <c r="AHX185" s="87"/>
      <c r="AHY185" s="87"/>
      <c r="AHZ185" s="87"/>
      <c r="AIA185" s="87"/>
      <c r="AIB185" s="87"/>
      <c r="AIC185" s="87"/>
      <c r="AID185" s="87"/>
      <c r="AIE185" s="87"/>
      <c r="AIF185" s="87"/>
      <c r="AIG185" s="87"/>
      <c r="AIH185" s="87"/>
      <c r="AII185" s="87"/>
      <c r="AIJ185" s="87"/>
      <c r="AIK185" s="87"/>
      <c r="AIL185" s="87"/>
      <c r="AIM185" s="87"/>
      <c r="AIN185" s="87"/>
      <c r="AIO185" s="87"/>
      <c r="AIP185" s="87"/>
      <c r="AIQ185" s="87"/>
      <c r="AIR185" s="87"/>
      <c r="AIS185" s="87"/>
      <c r="AIT185" s="87"/>
      <c r="AIU185" s="87"/>
      <c r="AIV185" s="87"/>
      <c r="AIW185" s="87"/>
      <c r="AIX185" s="87"/>
      <c r="AIY185" s="87"/>
      <c r="AIZ185" s="87"/>
      <c r="AJA185" s="87"/>
      <c r="AJB185" s="87"/>
      <c r="AJC185" s="87"/>
      <c r="AJD185" s="87"/>
      <c r="AJE185" s="87"/>
      <c r="AJF185" s="87"/>
      <c r="AJG185" s="87"/>
      <c r="AJH185" s="87"/>
      <c r="AJI185" s="87"/>
      <c r="AJJ185" s="87"/>
      <c r="AJK185" s="87"/>
      <c r="AJL185" s="87"/>
      <c r="AJM185" s="87"/>
      <c r="AJN185" s="87"/>
      <c r="AJO185" s="87"/>
      <c r="AJP185" s="87"/>
      <c r="AJQ185" s="87"/>
      <c r="AJR185" s="87"/>
      <c r="AJS185" s="87"/>
      <c r="AJT185" s="87"/>
      <c r="AJU185" s="87"/>
      <c r="AJV185" s="87"/>
      <c r="AJW185" s="87"/>
      <c r="AJX185" s="87"/>
      <c r="AJY185" s="87"/>
      <c r="AJZ185" s="87"/>
      <c r="AKA185" s="87"/>
      <c r="AKB185" s="87"/>
      <c r="AKC185" s="87"/>
      <c r="AKD185" s="87"/>
      <c r="AKE185" s="87"/>
      <c r="AKF185" s="87"/>
      <c r="AKG185" s="87"/>
      <c r="AKH185" s="87"/>
      <c r="AKI185" s="87"/>
      <c r="AKJ185" s="87"/>
      <c r="AKK185" s="87"/>
      <c r="AKL185" s="87"/>
      <c r="AKM185" s="87"/>
      <c r="AKN185" s="87"/>
      <c r="AKO185" s="87"/>
      <c r="AKP185" s="87"/>
      <c r="AKQ185" s="87"/>
      <c r="AKR185" s="87"/>
      <c r="AKS185" s="87"/>
      <c r="AKT185" s="87"/>
      <c r="AKU185" s="87"/>
      <c r="AKV185" s="87"/>
      <c r="AKW185" s="87"/>
      <c r="AKX185" s="87"/>
      <c r="AKY185" s="87"/>
      <c r="AKZ185" s="87"/>
      <c r="ALA185" s="87"/>
      <c r="ALB185" s="87"/>
      <c r="ALC185" s="87"/>
      <c r="ALD185" s="87"/>
      <c r="ALE185" s="87"/>
      <c r="ALF185" s="87"/>
      <c r="ALG185" s="87"/>
      <c r="ALH185" s="87"/>
      <c r="ALI185" s="87"/>
      <c r="ALJ185" s="87"/>
      <c r="ALK185" s="87"/>
      <c r="ALL185" s="87"/>
      <c r="ALM185" s="87"/>
      <c r="ALN185" s="87"/>
      <c r="ALO185" s="87"/>
      <c r="ALP185" s="87"/>
      <c r="ALQ185" s="87"/>
      <c r="ALR185" s="87"/>
      <c r="ALS185" s="87"/>
      <c r="ALT185" s="87"/>
      <c r="ALU185" s="87"/>
      <c r="ALV185" s="87"/>
      <c r="ALW185" s="87"/>
      <c r="ALX185" s="87"/>
    </row>
    <row r="186" spans="1:1012" ht="47.25" x14ac:dyDescent="0.25">
      <c r="A186" s="53" t="s">
        <v>48</v>
      </c>
      <c r="B186" s="36" t="s">
        <v>406</v>
      </c>
      <c r="C186" s="71" t="s">
        <v>56</v>
      </c>
      <c r="D186" s="71">
        <v>1000</v>
      </c>
      <c r="E186" s="71" t="s">
        <v>407</v>
      </c>
      <c r="F186" s="254">
        <v>0</v>
      </c>
      <c r="G186" s="254">
        <v>0</v>
      </c>
      <c r="H186" s="254">
        <v>0</v>
      </c>
      <c r="I186" s="254">
        <v>0</v>
      </c>
      <c r="J186" s="254">
        <v>0</v>
      </c>
      <c r="K186" s="254">
        <v>0</v>
      </c>
      <c r="L186" s="254">
        <v>0</v>
      </c>
      <c r="M186" s="254">
        <v>0</v>
      </c>
      <c r="N186" s="254">
        <v>0</v>
      </c>
      <c r="O186" s="254">
        <v>0</v>
      </c>
      <c r="P186" s="254">
        <v>0</v>
      </c>
      <c r="Q186" s="254">
        <v>0</v>
      </c>
      <c r="R186" s="254">
        <v>0</v>
      </c>
      <c r="S186" s="254">
        <v>0</v>
      </c>
      <c r="T186" s="254">
        <v>0</v>
      </c>
      <c r="U186" s="254">
        <v>0</v>
      </c>
      <c r="V186" s="254">
        <v>0</v>
      </c>
      <c r="W186" s="254">
        <v>0</v>
      </c>
      <c r="X186" s="254">
        <v>0</v>
      </c>
      <c r="Y186" s="254">
        <v>0</v>
      </c>
      <c r="Z186" s="254">
        <v>0</v>
      </c>
      <c r="AA186" s="254">
        <v>0</v>
      </c>
      <c r="AB186" s="254">
        <v>0</v>
      </c>
      <c r="AC186" s="254">
        <v>0</v>
      </c>
      <c r="AD186" s="254">
        <v>0</v>
      </c>
      <c r="AE186" s="254">
        <v>0</v>
      </c>
      <c r="AF186" s="254">
        <v>0</v>
      </c>
      <c r="AG186" s="254">
        <v>0</v>
      </c>
    </row>
    <row r="187" spans="1:1012" x14ac:dyDescent="0.25">
      <c r="A187" s="53" t="s">
        <v>49</v>
      </c>
      <c r="B187" s="53" t="s">
        <v>59</v>
      </c>
      <c r="C187" s="53"/>
      <c r="D187" s="53"/>
      <c r="E187" s="53"/>
      <c r="F187" s="254">
        <v>0</v>
      </c>
      <c r="G187" s="254">
        <v>0</v>
      </c>
      <c r="H187" s="254">
        <v>0</v>
      </c>
      <c r="I187" s="254">
        <v>0</v>
      </c>
      <c r="J187" s="254">
        <v>0</v>
      </c>
      <c r="K187" s="254">
        <v>0</v>
      </c>
      <c r="L187" s="254">
        <v>0</v>
      </c>
      <c r="M187" s="254">
        <v>0</v>
      </c>
      <c r="N187" s="254">
        <v>0</v>
      </c>
      <c r="O187" s="254">
        <v>0</v>
      </c>
      <c r="P187" s="254">
        <v>0</v>
      </c>
      <c r="Q187" s="254">
        <v>0</v>
      </c>
      <c r="R187" s="254">
        <v>0</v>
      </c>
      <c r="S187" s="254">
        <v>0</v>
      </c>
      <c r="T187" s="254">
        <v>0</v>
      </c>
      <c r="U187" s="254">
        <v>0</v>
      </c>
      <c r="V187" s="254">
        <v>0</v>
      </c>
      <c r="W187" s="254">
        <v>0</v>
      </c>
      <c r="X187" s="254">
        <v>0</v>
      </c>
      <c r="Y187" s="254">
        <v>100907.4</v>
      </c>
      <c r="Z187" s="254">
        <v>0</v>
      </c>
      <c r="AA187" s="254">
        <v>0</v>
      </c>
      <c r="AB187" s="254">
        <v>0</v>
      </c>
      <c r="AC187" s="254">
        <v>100907.4</v>
      </c>
      <c r="AD187" s="254">
        <v>0</v>
      </c>
      <c r="AE187" s="254">
        <v>0</v>
      </c>
      <c r="AF187" s="254">
        <v>0</v>
      </c>
      <c r="AG187" s="254">
        <v>990726.9</v>
      </c>
    </row>
    <row r="188" spans="1:1012" ht="47.25" x14ac:dyDescent="0.25">
      <c r="A188" s="53" t="s">
        <v>153</v>
      </c>
      <c r="B188" s="37" t="s">
        <v>408</v>
      </c>
      <c r="C188" s="71" t="s">
        <v>409</v>
      </c>
      <c r="D188" s="71">
        <v>250</v>
      </c>
      <c r="E188" s="54" t="s">
        <v>410</v>
      </c>
      <c r="F188" s="254">
        <v>0</v>
      </c>
      <c r="G188" s="254">
        <v>0</v>
      </c>
      <c r="H188" s="254">
        <v>0</v>
      </c>
      <c r="I188" s="254">
        <v>0</v>
      </c>
      <c r="J188" s="254">
        <v>0</v>
      </c>
      <c r="K188" s="254">
        <v>0</v>
      </c>
      <c r="L188" s="254">
        <v>0</v>
      </c>
      <c r="M188" s="254">
        <v>0</v>
      </c>
      <c r="N188" s="254">
        <v>0</v>
      </c>
      <c r="O188" s="254">
        <v>0</v>
      </c>
      <c r="P188" s="254">
        <v>0</v>
      </c>
      <c r="Q188" s="254">
        <v>0</v>
      </c>
      <c r="R188" s="254">
        <v>0</v>
      </c>
      <c r="S188" s="254">
        <v>0</v>
      </c>
      <c r="T188" s="254">
        <v>0</v>
      </c>
      <c r="U188" s="254">
        <v>0</v>
      </c>
      <c r="V188" s="254">
        <v>0</v>
      </c>
      <c r="W188" s="254">
        <v>0</v>
      </c>
      <c r="X188" s="254">
        <v>0</v>
      </c>
      <c r="Y188" s="254">
        <v>0</v>
      </c>
      <c r="Z188" s="254">
        <v>0</v>
      </c>
      <c r="AA188" s="254">
        <v>0</v>
      </c>
      <c r="AB188" s="254">
        <v>0</v>
      </c>
      <c r="AC188" s="254">
        <v>0</v>
      </c>
      <c r="AD188" s="254">
        <v>0</v>
      </c>
      <c r="AE188" s="254">
        <v>0</v>
      </c>
      <c r="AF188" s="254">
        <v>0</v>
      </c>
      <c r="AG188" s="254">
        <v>0</v>
      </c>
    </row>
    <row r="189" spans="1:1012" x14ac:dyDescent="0.25">
      <c r="A189" s="53" t="s">
        <v>154</v>
      </c>
      <c r="B189" s="53" t="s">
        <v>59</v>
      </c>
      <c r="C189" s="53"/>
      <c r="D189" s="53"/>
      <c r="E189" s="53"/>
      <c r="F189" s="254">
        <v>0</v>
      </c>
      <c r="G189" s="254">
        <v>0</v>
      </c>
      <c r="H189" s="254">
        <v>0</v>
      </c>
      <c r="I189" s="254">
        <v>0</v>
      </c>
      <c r="J189" s="254">
        <v>0</v>
      </c>
      <c r="K189" s="254">
        <v>0</v>
      </c>
      <c r="L189" s="254">
        <v>0</v>
      </c>
      <c r="M189" s="254">
        <v>0</v>
      </c>
      <c r="N189" s="254">
        <v>0</v>
      </c>
      <c r="O189" s="254">
        <v>0</v>
      </c>
      <c r="P189" s="254">
        <v>0</v>
      </c>
      <c r="Q189" s="254">
        <v>0</v>
      </c>
      <c r="R189" s="254">
        <v>0</v>
      </c>
      <c r="S189" s="254">
        <v>0</v>
      </c>
      <c r="T189" s="254">
        <v>0</v>
      </c>
      <c r="U189" s="254">
        <v>0</v>
      </c>
      <c r="V189" s="254">
        <v>0</v>
      </c>
      <c r="W189" s="254">
        <v>0</v>
      </c>
      <c r="X189" s="254">
        <v>0</v>
      </c>
      <c r="Y189" s="254">
        <v>0</v>
      </c>
      <c r="Z189" s="254">
        <v>0</v>
      </c>
      <c r="AA189" s="254">
        <v>0</v>
      </c>
      <c r="AB189" s="254">
        <v>0</v>
      </c>
      <c r="AC189" s="254">
        <v>0</v>
      </c>
      <c r="AD189" s="254">
        <v>0</v>
      </c>
      <c r="AE189" s="254">
        <v>0</v>
      </c>
      <c r="AF189" s="254">
        <v>0</v>
      </c>
      <c r="AG189" s="254">
        <v>477211.1</v>
      </c>
    </row>
    <row r="190" spans="1:1012" ht="31.5" x14ac:dyDescent="0.25">
      <c r="A190" s="53" t="s">
        <v>180</v>
      </c>
      <c r="B190" s="37" t="s">
        <v>411</v>
      </c>
      <c r="C190" s="71" t="s">
        <v>56</v>
      </c>
      <c r="D190" s="71">
        <v>35</v>
      </c>
      <c r="E190" s="37" t="s">
        <v>412</v>
      </c>
      <c r="F190" s="254">
        <v>0</v>
      </c>
      <c r="G190" s="254">
        <v>0</v>
      </c>
      <c r="H190" s="254">
        <v>0</v>
      </c>
      <c r="I190" s="254">
        <v>0</v>
      </c>
      <c r="J190" s="254">
        <v>0</v>
      </c>
      <c r="K190" s="254">
        <v>0</v>
      </c>
      <c r="L190" s="254">
        <v>0</v>
      </c>
      <c r="M190" s="254">
        <v>0</v>
      </c>
      <c r="N190" s="254">
        <v>0</v>
      </c>
      <c r="O190" s="254">
        <v>0</v>
      </c>
      <c r="P190" s="254">
        <v>0</v>
      </c>
      <c r="Q190" s="254">
        <v>0</v>
      </c>
      <c r="R190" s="254">
        <v>0</v>
      </c>
      <c r="S190" s="254">
        <v>0</v>
      </c>
      <c r="T190" s="254">
        <v>0</v>
      </c>
      <c r="U190" s="254">
        <v>0</v>
      </c>
      <c r="V190" s="254">
        <v>0</v>
      </c>
      <c r="W190" s="254">
        <v>0</v>
      </c>
      <c r="X190" s="254">
        <v>0</v>
      </c>
      <c r="Y190" s="254">
        <v>0</v>
      </c>
      <c r="Z190" s="254">
        <v>0</v>
      </c>
      <c r="AA190" s="254">
        <v>0</v>
      </c>
      <c r="AB190" s="254">
        <v>0</v>
      </c>
      <c r="AC190" s="254">
        <v>0</v>
      </c>
      <c r="AD190" s="254">
        <v>0</v>
      </c>
      <c r="AE190" s="254">
        <v>0</v>
      </c>
      <c r="AF190" s="254">
        <v>0</v>
      </c>
      <c r="AG190" s="254"/>
    </row>
    <row r="191" spans="1:1012" x14ac:dyDescent="0.25">
      <c r="A191" s="53" t="s">
        <v>181</v>
      </c>
      <c r="B191" s="53" t="s">
        <v>59</v>
      </c>
      <c r="C191" s="71"/>
      <c r="D191" s="71"/>
      <c r="E191" s="53"/>
      <c r="F191" s="254">
        <v>0</v>
      </c>
      <c r="G191" s="254">
        <v>0</v>
      </c>
      <c r="H191" s="254">
        <v>0</v>
      </c>
      <c r="I191" s="254">
        <v>0</v>
      </c>
      <c r="J191" s="254">
        <v>0</v>
      </c>
      <c r="K191" s="254">
        <v>0</v>
      </c>
      <c r="L191" s="254">
        <v>0</v>
      </c>
      <c r="M191" s="254">
        <v>0</v>
      </c>
      <c r="N191" s="254">
        <v>0</v>
      </c>
      <c r="O191" s="254">
        <v>0</v>
      </c>
      <c r="P191" s="254">
        <v>0</v>
      </c>
      <c r="Q191" s="254">
        <v>0</v>
      </c>
      <c r="R191" s="254">
        <v>0</v>
      </c>
      <c r="S191" s="254">
        <v>0</v>
      </c>
      <c r="T191" s="254">
        <v>0</v>
      </c>
      <c r="U191" s="254">
        <v>0</v>
      </c>
      <c r="V191" s="254">
        <v>0</v>
      </c>
      <c r="W191" s="254">
        <v>0</v>
      </c>
      <c r="X191" s="254">
        <v>0</v>
      </c>
      <c r="Y191" s="254">
        <v>0</v>
      </c>
      <c r="Z191" s="254">
        <v>0</v>
      </c>
      <c r="AA191" s="254">
        <v>0</v>
      </c>
      <c r="AB191" s="254">
        <v>0</v>
      </c>
      <c r="AC191" s="254">
        <v>0</v>
      </c>
      <c r="AD191" s="254">
        <v>0</v>
      </c>
      <c r="AE191" s="254">
        <v>0</v>
      </c>
      <c r="AF191" s="254">
        <v>0</v>
      </c>
      <c r="AG191" s="254">
        <v>170000</v>
      </c>
    </row>
    <row r="192" spans="1:1012" s="88" customFormat="1" ht="47.25" x14ac:dyDescent="0.25">
      <c r="A192" s="71" t="s">
        <v>50</v>
      </c>
      <c r="B192" s="37" t="s">
        <v>266</v>
      </c>
      <c r="C192" s="53"/>
      <c r="D192" s="53"/>
      <c r="E192" s="53"/>
      <c r="F192" s="254">
        <v>0</v>
      </c>
      <c r="G192" s="254">
        <v>0</v>
      </c>
      <c r="H192" s="254">
        <v>0</v>
      </c>
      <c r="I192" s="254">
        <v>0</v>
      </c>
      <c r="J192" s="254">
        <v>0</v>
      </c>
      <c r="K192" s="254">
        <v>0</v>
      </c>
      <c r="L192" s="254">
        <v>0</v>
      </c>
      <c r="M192" s="254">
        <v>0</v>
      </c>
      <c r="N192" s="254">
        <v>0</v>
      </c>
      <c r="O192" s="254">
        <v>0</v>
      </c>
      <c r="P192" s="254">
        <v>0</v>
      </c>
      <c r="Q192" s="254">
        <v>0</v>
      </c>
      <c r="R192" s="254">
        <v>0</v>
      </c>
      <c r="S192" s="254">
        <v>0</v>
      </c>
      <c r="T192" s="254">
        <v>0</v>
      </c>
      <c r="U192" s="254">
        <v>0</v>
      </c>
      <c r="V192" s="254">
        <v>0</v>
      </c>
      <c r="W192" s="254">
        <v>0</v>
      </c>
      <c r="X192" s="254">
        <v>0</v>
      </c>
      <c r="Y192" s="254">
        <v>0</v>
      </c>
      <c r="Z192" s="254">
        <v>0</v>
      </c>
      <c r="AA192" s="254">
        <v>0</v>
      </c>
      <c r="AB192" s="254">
        <v>0</v>
      </c>
      <c r="AC192" s="254">
        <v>0</v>
      </c>
      <c r="AD192" s="254">
        <v>0</v>
      </c>
      <c r="AE192" s="254">
        <v>0</v>
      </c>
      <c r="AF192" s="254">
        <v>0</v>
      </c>
      <c r="AG192" s="254">
        <f>AG194</f>
        <v>260000</v>
      </c>
      <c r="AH192" s="19"/>
      <c r="AI192" s="87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7"/>
      <c r="AV192" s="87"/>
      <c r="AW192" s="87"/>
      <c r="AX192" s="87"/>
      <c r="AY192" s="87"/>
      <c r="AZ192" s="87"/>
      <c r="BA192" s="87"/>
      <c r="BB192" s="87"/>
      <c r="BC192" s="87"/>
      <c r="BD192" s="87"/>
      <c r="BE192" s="87"/>
      <c r="BF192" s="87"/>
      <c r="BG192" s="87"/>
      <c r="BH192" s="87"/>
      <c r="BI192" s="87"/>
      <c r="BJ192" s="87"/>
      <c r="BK192" s="87"/>
      <c r="BL192" s="87"/>
      <c r="BM192" s="87"/>
      <c r="BN192" s="87"/>
      <c r="BO192" s="87"/>
      <c r="BP192" s="87"/>
      <c r="BQ192" s="87"/>
      <c r="BR192" s="87"/>
      <c r="BS192" s="87"/>
      <c r="BT192" s="87"/>
      <c r="BU192" s="87"/>
      <c r="BV192" s="87"/>
      <c r="BW192" s="87"/>
      <c r="BX192" s="87"/>
      <c r="BY192" s="87"/>
      <c r="BZ192" s="87"/>
      <c r="CA192" s="87"/>
      <c r="CB192" s="87"/>
      <c r="CC192" s="87"/>
      <c r="CD192" s="87"/>
      <c r="CE192" s="87"/>
      <c r="CF192" s="87"/>
      <c r="CG192" s="87"/>
      <c r="CH192" s="87"/>
      <c r="CI192" s="87"/>
      <c r="CJ192" s="87"/>
      <c r="CK192" s="87"/>
      <c r="CL192" s="87"/>
      <c r="CM192" s="87"/>
      <c r="CN192" s="87"/>
      <c r="CO192" s="87"/>
      <c r="CP192" s="87"/>
      <c r="CQ192" s="87"/>
      <c r="CR192" s="87"/>
      <c r="CS192" s="87"/>
      <c r="CT192" s="87"/>
      <c r="CU192" s="87"/>
      <c r="CV192" s="87"/>
      <c r="CW192" s="87"/>
      <c r="CX192" s="87"/>
      <c r="CY192" s="87"/>
      <c r="CZ192" s="87"/>
      <c r="DA192" s="87"/>
      <c r="DB192" s="87"/>
      <c r="DC192" s="87"/>
      <c r="DD192" s="87"/>
      <c r="DE192" s="87"/>
      <c r="DF192" s="87"/>
      <c r="DG192" s="87"/>
      <c r="DH192" s="87"/>
      <c r="DI192" s="87"/>
      <c r="DJ192" s="87"/>
      <c r="DK192" s="87"/>
      <c r="DL192" s="87"/>
      <c r="DM192" s="87"/>
      <c r="DN192" s="87"/>
      <c r="DO192" s="87"/>
      <c r="DP192" s="87"/>
      <c r="DQ192" s="87"/>
      <c r="DR192" s="87"/>
      <c r="DS192" s="87"/>
      <c r="DT192" s="87"/>
      <c r="DU192" s="87"/>
      <c r="DV192" s="87"/>
      <c r="DW192" s="87"/>
      <c r="DX192" s="87"/>
      <c r="DY192" s="87"/>
      <c r="DZ192" s="87"/>
      <c r="EA192" s="87"/>
      <c r="EB192" s="87"/>
      <c r="EC192" s="87"/>
      <c r="ED192" s="87"/>
      <c r="EE192" s="87"/>
      <c r="EF192" s="87"/>
      <c r="EG192" s="87"/>
      <c r="EH192" s="87"/>
      <c r="EI192" s="87"/>
      <c r="EJ192" s="87"/>
      <c r="EK192" s="87"/>
      <c r="EL192" s="87"/>
      <c r="EM192" s="87"/>
      <c r="EN192" s="87"/>
      <c r="EO192" s="87"/>
      <c r="EP192" s="87"/>
      <c r="EQ192" s="87"/>
      <c r="ER192" s="87"/>
      <c r="ES192" s="87"/>
      <c r="ET192" s="87"/>
      <c r="EU192" s="87"/>
      <c r="EV192" s="87"/>
      <c r="EW192" s="87"/>
      <c r="EX192" s="87"/>
      <c r="EY192" s="87"/>
      <c r="EZ192" s="87"/>
      <c r="FA192" s="87"/>
      <c r="FB192" s="87"/>
      <c r="FC192" s="87"/>
      <c r="FD192" s="87"/>
      <c r="FE192" s="87"/>
      <c r="FF192" s="87"/>
      <c r="FG192" s="87"/>
      <c r="FH192" s="87"/>
      <c r="FI192" s="87"/>
      <c r="FJ192" s="87"/>
      <c r="FK192" s="87"/>
      <c r="FL192" s="87"/>
      <c r="FM192" s="87"/>
      <c r="FN192" s="87"/>
      <c r="FO192" s="87"/>
      <c r="FP192" s="87"/>
      <c r="FQ192" s="87"/>
      <c r="FR192" s="87"/>
      <c r="FS192" s="87"/>
      <c r="FT192" s="87"/>
      <c r="FU192" s="87"/>
      <c r="FV192" s="87"/>
      <c r="FW192" s="87"/>
      <c r="FX192" s="87"/>
      <c r="FY192" s="87"/>
      <c r="FZ192" s="87"/>
      <c r="GA192" s="87"/>
      <c r="GB192" s="87"/>
      <c r="GC192" s="87"/>
      <c r="GD192" s="87"/>
      <c r="GE192" s="87"/>
      <c r="GF192" s="87"/>
      <c r="GG192" s="87"/>
      <c r="GH192" s="87"/>
      <c r="GI192" s="87"/>
      <c r="GJ192" s="87"/>
      <c r="GK192" s="87"/>
      <c r="GL192" s="87"/>
      <c r="GM192" s="87"/>
      <c r="GN192" s="87"/>
      <c r="GO192" s="87"/>
      <c r="GP192" s="87"/>
      <c r="GQ192" s="87"/>
      <c r="GR192" s="87"/>
      <c r="GS192" s="87"/>
      <c r="GT192" s="87"/>
      <c r="GU192" s="87"/>
      <c r="GV192" s="87"/>
      <c r="GW192" s="87"/>
      <c r="GX192" s="87"/>
      <c r="GY192" s="87"/>
      <c r="GZ192" s="87"/>
      <c r="HA192" s="87"/>
      <c r="HB192" s="87"/>
      <c r="HC192" s="87"/>
      <c r="HD192" s="87"/>
      <c r="HE192" s="87"/>
      <c r="HF192" s="87"/>
      <c r="HG192" s="87"/>
      <c r="HH192" s="87"/>
      <c r="HI192" s="87"/>
      <c r="HJ192" s="87"/>
      <c r="HK192" s="87"/>
      <c r="HL192" s="87"/>
      <c r="HM192" s="87"/>
      <c r="HN192" s="87"/>
      <c r="HO192" s="87"/>
      <c r="HP192" s="87"/>
      <c r="HQ192" s="87"/>
      <c r="HR192" s="87"/>
      <c r="HS192" s="87"/>
      <c r="HT192" s="87"/>
      <c r="HU192" s="87"/>
      <c r="HV192" s="87"/>
      <c r="HW192" s="87"/>
      <c r="HX192" s="87"/>
      <c r="HY192" s="87"/>
      <c r="HZ192" s="87"/>
      <c r="IA192" s="87"/>
      <c r="IB192" s="87"/>
      <c r="IC192" s="87"/>
      <c r="ID192" s="87"/>
      <c r="IE192" s="87"/>
      <c r="IF192" s="87"/>
      <c r="IG192" s="87"/>
      <c r="IH192" s="87"/>
      <c r="II192" s="87"/>
      <c r="IJ192" s="87"/>
      <c r="IK192" s="87"/>
      <c r="IL192" s="87"/>
      <c r="IM192" s="87"/>
      <c r="IN192" s="87"/>
      <c r="IO192" s="87"/>
      <c r="IP192" s="87"/>
      <c r="IQ192" s="87"/>
      <c r="IR192" s="87"/>
      <c r="IS192" s="87"/>
      <c r="IT192" s="87"/>
      <c r="IU192" s="87"/>
      <c r="IV192" s="87"/>
      <c r="IW192" s="87"/>
      <c r="IX192" s="87"/>
      <c r="IY192" s="87"/>
      <c r="IZ192" s="87"/>
      <c r="JA192" s="87"/>
      <c r="JB192" s="87"/>
      <c r="JC192" s="87"/>
      <c r="JD192" s="87"/>
      <c r="JE192" s="87"/>
      <c r="JF192" s="87"/>
      <c r="JG192" s="87"/>
      <c r="JH192" s="87"/>
      <c r="JI192" s="87"/>
      <c r="JJ192" s="87"/>
      <c r="JK192" s="87"/>
      <c r="JL192" s="87"/>
      <c r="JM192" s="87"/>
      <c r="JN192" s="87"/>
      <c r="JO192" s="87"/>
      <c r="JP192" s="87"/>
      <c r="JQ192" s="87"/>
      <c r="JR192" s="87"/>
      <c r="JS192" s="87"/>
      <c r="JT192" s="87"/>
      <c r="JU192" s="87"/>
      <c r="JV192" s="87"/>
      <c r="JW192" s="87"/>
      <c r="JX192" s="87"/>
      <c r="JY192" s="87"/>
      <c r="JZ192" s="87"/>
      <c r="KA192" s="87"/>
      <c r="KB192" s="87"/>
      <c r="KC192" s="87"/>
      <c r="KD192" s="87"/>
      <c r="KE192" s="87"/>
      <c r="KF192" s="87"/>
      <c r="KG192" s="87"/>
      <c r="KH192" s="87"/>
      <c r="KI192" s="87"/>
      <c r="KJ192" s="87"/>
      <c r="KK192" s="87"/>
      <c r="KL192" s="87"/>
      <c r="KM192" s="87"/>
      <c r="KN192" s="87"/>
      <c r="KO192" s="87"/>
      <c r="KP192" s="87"/>
      <c r="KQ192" s="87"/>
      <c r="KR192" s="87"/>
      <c r="KS192" s="87"/>
      <c r="KT192" s="87"/>
      <c r="KU192" s="87"/>
      <c r="KV192" s="87"/>
      <c r="KW192" s="87"/>
      <c r="KX192" s="87"/>
      <c r="KY192" s="87"/>
      <c r="KZ192" s="87"/>
      <c r="LA192" s="87"/>
      <c r="LB192" s="87"/>
      <c r="LC192" s="87"/>
      <c r="LD192" s="87"/>
      <c r="LE192" s="87"/>
      <c r="LF192" s="87"/>
      <c r="LG192" s="87"/>
      <c r="LH192" s="87"/>
      <c r="LI192" s="87"/>
      <c r="LJ192" s="87"/>
      <c r="LK192" s="87"/>
      <c r="LL192" s="87"/>
      <c r="LM192" s="87"/>
      <c r="LN192" s="87"/>
      <c r="LO192" s="87"/>
      <c r="LP192" s="87"/>
      <c r="LQ192" s="87"/>
      <c r="LR192" s="87"/>
      <c r="LS192" s="87"/>
      <c r="LT192" s="87"/>
      <c r="LU192" s="87"/>
      <c r="LV192" s="87"/>
      <c r="LW192" s="87"/>
      <c r="LX192" s="87"/>
      <c r="LY192" s="87"/>
      <c r="LZ192" s="87"/>
      <c r="MA192" s="87"/>
      <c r="MB192" s="87"/>
      <c r="MC192" s="87"/>
      <c r="MD192" s="87"/>
      <c r="ME192" s="87"/>
      <c r="MF192" s="87"/>
      <c r="MG192" s="87"/>
      <c r="MH192" s="87"/>
      <c r="MI192" s="87"/>
      <c r="MJ192" s="87"/>
      <c r="MK192" s="87"/>
      <c r="ML192" s="87"/>
      <c r="MM192" s="87"/>
      <c r="MN192" s="87"/>
      <c r="MO192" s="87"/>
      <c r="MP192" s="87"/>
      <c r="MQ192" s="87"/>
      <c r="MR192" s="87"/>
      <c r="MS192" s="87"/>
      <c r="MT192" s="87"/>
      <c r="MU192" s="87"/>
      <c r="MV192" s="87"/>
      <c r="MW192" s="87"/>
      <c r="MX192" s="87"/>
      <c r="MY192" s="87"/>
      <c r="MZ192" s="87"/>
      <c r="NA192" s="87"/>
      <c r="NB192" s="87"/>
      <c r="NC192" s="87"/>
      <c r="ND192" s="87"/>
      <c r="NE192" s="87"/>
      <c r="NF192" s="87"/>
      <c r="NG192" s="87"/>
      <c r="NH192" s="87"/>
      <c r="NI192" s="87"/>
      <c r="NJ192" s="87"/>
      <c r="NK192" s="87"/>
      <c r="NL192" s="87"/>
      <c r="NM192" s="87"/>
      <c r="NN192" s="87"/>
      <c r="NO192" s="87"/>
      <c r="NP192" s="87"/>
      <c r="NQ192" s="87"/>
      <c r="NR192" s="87"/>
      <c r="NS192" s="87"/>
      <c r="NT192" s="87"/>
      <c r="NU192" s="87"/>
      <c r="NV192" s="87"/>
      <c r="NW192" s="87"/>
      <c r="NX192" s="87"/>
      <c r="NY192" s="87"/>
      <c r="NZ192" s="87"/>
      <c r="OA192" s="87"/>
      <c r="OB192" s="87"/>
      <c r="OC192" s="87"/>
      <c r="OD192" s="87"/>
      <c r="OE192" s="87"/>
      <c r="OF192" s="87"/>
      <c r="OG192" s="87"/>
      <c r="OH192" s="87"/>
      <c r="OI192" s="87"/>
      <c r="OJ192" s="87"/>
      <c r="OK192" s="87"/>
      <c r="OL192" s="87"/>
      <c r="OM192" s="87"/>
      <c r="ON192" s="87"/>
      <c r="OO192" s="87"/>
      <c r="OP192" s="87"/>
      <c r="OQ192" s="87"/>
      <c r="OR192" s="87"/>
      <c r="OS192" s="87"/>
      <c r="OT192" s="87"/>
      <c r="OU192" s="87"/>
      <c r="OV192" s="87"/>
      <c r="OW192" s="87"/>
      <c r="OX192" s="87"/>
      <c r="OY192" s="87"/>
      <c r="OZ192" s="87"/>
      <c r="PA192" s="87"/>
      <c r="PB192" s="87"/>
      <c r="PC192" s="87"/>
      <c r="PD192" s="87"/>
      <c r="PE192" s="87"/>
      <c r="PF192" s="87"/>
      <c r="PG192" s="87"/>
      <c r="PH192" s="87"/>
      <c r="PI192" s="87"/>
      <c r="PJ192" s="87"/>
      <c r="PK192" s="87"/>
      <c r="PL192" s="87"/>
      <c r="PM192" s="87"/>
      <c r="PN192" s="87"/>
      <c r="PO192" s="87"/>
      <c r="PP192" s="87"/>
      <c r="PQ192" s="87"/>
      <c r="PR192" s="87"/>
      <c r="PS192" s="87"/>
      <c r="PT192" s="87"/>
      <c r="PU192" s="87"/>
      <c r="PV192" s="87"/>
      <c r="PW192" s="87"/>
      <c r="PX192" s="87"/>
      <c r="PY192" s="87"/>
      <c r="PZ192" s="87"/>
      <c r="QA192" s="87"/>
      <c r="QB192" s="87"/>
      <c r="QC192" s="87"/>
      <c r="QD192" s="87"/>
      <c r="QE192" s="87"/>
      <c r="QF192" s="87"/>
      <c r="QG192" s="87"/>
      <c r="QH192" s="87"/>
      <c r="QI192" s="87"/>
      <c r="QJ192" s="87"/>
      <c r="QK192" s="87"/>
      <c r="QL192" s="87"/>
      <c r="QM192" s="87"/>
      <c r="QN192" s="87"/>
      <c r="QO192" s="87"/>
      <c r="QP192" s="87"/>
      <c r="QQ192" s="87"/>
      <c r="QR192" s="87"/>
      <c r="QS192" s="87"/>
      <c r="QT192" s="87"/>
      <c r="QU192" s="87"/>
      <c r="QV192" s="87"/>
      <c r="QW192" s="87"/>
      <c r="QX192" s="87"/>
      <c r="QY192" s="87"/>
      <c r="QZ192" s="87"/>
      <c r="RA192" s="87"/>
      <c r="RB192" s="87"/>
      <c r="RC192" s="87"/>
      <c r="RD192" s="87"/>
      <c r="RE192" s="87"/>
      <c r="RF192" s="87"/>
      <c r="RG192" s="87"/>
      <c r="RH192" s="87"/>
      <c r="RI192" s="87"/>
      <c r="RJ192" s="87"/>
      <c r="RK192" s="87"/>
      <c r="RL192" s="87"/>
      <c r="RM192" s="87"/>
      <c r="RN192" s="87"/>
      <c r="RO192" s="87"/>
      <c r="RP192" s="87"/>
      <c r="RQ192" s="87"/>
      <c r="RR192" s="87"/>
      <c r="RS192" s="87"/>
      <c r="RT192" s="87"/>
      <c r="RU192" s="87"/>
      <c r="RV192" s="87"/>
      <c r="RW192" s="87"/>
      <c r="RX192" s="87"/>
      <c r="RY192" s="87"/>
      <c r="RZ192" s="87"/>
      <c r="SA192" s="87"/>
      <c r="SB192" s="87"/>
      <c r="SC192" s="87"/>
      <c r="SD192" s="87"/>
      <c r="SE192" s="87"/>
      <c r="SF192" s="87"/>
      <c r="SG192" s="87"/>
      <c r="SH192" s="87"/>
      <c r="SI192" s="87"/>
      <c r="SJ192" s="87"/>
      <c r="SK192" s="87"/>
      <c r="SL192" s="87"/>
      <c r="SM192" s="87"/>
      <c r="SN192" s="87"/>
      <c r="SO192" s="87"/>
      <c r="SP192" s="87"/>
      <c r="SQ192" s="87"/>
      <c r="SR192" s="87"/>
      <c r="SS192" s="87"/>
      <c r="ST192" s="87"/>
      <c r="SU192" s="87"/>
      <c r="SV192" s="87"/>
      <c r="SW192" s="87"/>
      <c r="SX192" s="87"/>
      <c r="SY192" s="87"/>
      <c r="SZ192" s="87"/>
      <c r="TA192" s="87"/>
      <c r="TB192" s="87"/>
      <c r="TC192" s="87"/>
      <c r="TD192" s="87"/>
      <c r="TE192" s="87"/>
      <c r="TF192" s="87"/>
      <c r="TG192" s="87"/>
      <c r="TH192" s="87"/>
      <c r="TI192" s="87"/>
      <c r="TJ192" s="87"/>
      <c r="TK192" s="87"/>
      <c r="TL192" s="87"/>
      <c r="TM192" s="87"/>
      <c r="TN192" s="87"/>
      <c r="TO192" s="87"/>
      <c r="TP192" s="87"/>
      <c r="TQ192" s="87"/>
      <c r="TR192" s="87"/>
      <c r="TS192" s="87"/>
      <c r="TT192" s="87"/>
      <c r="TU192" s="87"/>
      <c r="TV192" s="87"/>
      <c r="TW192" s="87"/>
      <c r="TX192" s="87"/>
      <c r="TY192" s="87"/>
      <c r="TZ192" s="87"/>
      <c r="UA192" s="87"/>
      <c r="UB192" s="87"/>
      <c r="UC192" s="87"/>
      <c r="UD192" s="87"/>
      <c r="UE192" s="87"/>
      <c r="UF192" s="87"/>
      <c r="UG192" s="87"/>
      <c r="UH192" s="87"/>
      <c r="UI192" s="87"/>
      <c r="UJ192" s="87"/>
      <c r="UK192" s="87"/>
      <c r="UL192" s="87"/>
      <c r="UM192" s="87"/>
      <c r="UN192" s="87"/>
      <c r="UO192" s="87"/>
      <c r="UP192" s="87"/>
      <c r="UQ192" s="87"/>
      <c r="UR192" s="87"/>
      <c r="US192" s="87"/>
      <c r="UT192" s="87"/>
      <c r="UU192" s="87"/>
      <c r="UV192" s="87"/>
      <c r="UW192" s="87"/>
      <c r="UX192" s="87"/>
      <c r="UY192" s="87"/>
      <c r="UZ192" s="87"/>
      <c r="VA192" s="87"/>
      <c r="VB192" s="87"/>
      <c r="VC192" s="87"/>
      <c r="VD192" s="87"/>
      <c r="VE192" s="87"/>
      <c r="VF192" s="87"/>
      <c r="VG192" s="87"/>
      <c r="VH192" s="87"/>
      <c r="VI192" s="87"/>
      <c r="VJ192" s="87"/>
      <c r="VK192" s="87"/>
      <c r="VL192" s="87"/>
      <c r="VM192" s="87"/>
      <c r="VN192" s="87"/>
      <c r="VO192" s="87"/>
      <c r="VP192" s="87"/>
      <c r="VQ192" s="87"/>
      <c r="VR192" s="87"/>
      <c r="VS192" s="87"/>
      <c r="VT192" s="87"/>
      <c r="VU192" s="87"/>
      <c r="VV192" s="87"/>
      <c r="VW192" s="87"/>
      <c r="VX192" s="87"/>
      <c r="VY192" s="87"/>
      <c r="VZ192" s="87"/>
      <c r="WA192" s="87"/>
      <c r="WB192" s="87"/>
      <c r="WC192" s="87"/>
      <c r="WD192" s="87"/>
      <c r="WE192" s="87"/>
      <c r="WF192" s="87"/>
      <c r="WG192" s="87"/>
      <c r="WH192" s="87"/>
      <c r="WI192" s="87"/>
      <c r="WJ192" s="87"/>
      <c r="WK192" s="87"/>
      <c r="WL192" s="87"/>
      <c r="WM192" s="87"/>
      <c r="WN192" s="87"/>
      <c r="WO192" s="87"/>
      <c r="WP192" s="87"/>
      <c r="WQ192" s="87"/>
      <c r="WR192" s="87"/>
      <c r="WS192" s="87"/>
      <c r="WT192" s="87"/>
      <c r="WU192" s="87"/>
      <c r="WV192" s="87"/>
      <c r="WW192" s="87"/>
      <c r="WX192" s="87"/>
      <c r="WY192" s="87"/>
      <c r="WZ192" s="87"/>
      <c r="XA192" s="87"/>
      <c r="XB192" s="87"/>
      <c r="XC192" s="87"/>
      <c r="XD192" s="87"/>
      <c r="XE192" s="87"/>
      <c r="XF192" s="87"/>
      <c r="XG192" s="87"/>
      <c r="XH192" s="87"/>
      <c r="XI192" s="87"/>
      <c r="XJ192" s="87"/>
      <c r="XK192" s="87"/>
      <c r="XL192" s="87"/>
      <c r="XM192" s="87"/>
      <c r="XN192" s="87"/>
      <c r="XO192" s="87"/>
      <c r="XP192" s="87"/>
      <c r="XQ192" s="87"/>
      <c r="XR192" s="87"/>
      <c r="XS192" s="87"/>
      <c r="XT192" s="87"/>
      <c r="XU192" s="87"/>
      <c r="XV192" s="87"/>
      <c r="XW192" s="87"/>
      <c r="XX192" s="87"/>
      <c r="XY192" s="87"/>
      <c r="XZ192" s="87"/>
      <c r="YA192" s="87"/>
      <c r="YB192" s="87"/>
      <c r="YC192" s="87"/>
      <c r="YD192" s="87"/>
      <c r="YE192" s="87"/>
      <c r="YF192" s="87"/>
      <c r="YG192" s="87"/>
      <c r="YH192" s="87"/>
      <c r="YI192" s="87"/>
      <c r="YJ192" s="87"/>
      <c r="YK192" s="87"/>
      <c r="YL192" s="87"/>
      <c r="YM192" s="87"/>
      <c r="YN192" s="87"/>
      <c r="YO192" s="87"/>
      <c r="YP192" s="87"/>
      <c r="YQ192" s="87"/>
      <c r="YR192" s="87"/>
      <c r="YS192" s="87"/>
      <c r="YT192" s="87"/>
      <c r="YU192" s="87"/>
      <c r="YV192" s="87"/>
      <c r="YW192" s="87"/>
      <c r="YX192" s="87"/>
      <c r="YY192" s="87"/>
      <c r="YZ192" s="87"/>
      <c r="ZA192" s="87"/>
      <c r="ZB192" s="87"/>
      <c r="ZC192" s="87"/>
      <c r="ZD192" s="87"/>
      <c r="ZE192" s="87"/>
      <c r="ZF192" s="87"/>
      <c r="ZG192" s="87"/>
      <c r="ZH192" s="87"/>
      <c r="ZI192" s="87"/>
      <c r="ZJ192" s="87"/>
      <c r="ZK192" s="87"/>
      <c r="ZL192" s="87"/>
      <c r="ZM192" s="87"/>
      <c r="ZN192" s="87"/>
      <c r="ZO192" s="87"/>
      <c r="ZP192" s="87"/>
      <c r="ZQ192" s="87"/>
      <c r="ZR192" s="87"/>
      <c r="ZS192" s="87"/>
      <c r="ZT192" s="87"/>
      <c r="ZU192" s="87"/>
      <c r="ZV192" s="87"/>
      <c r="ZW192" s="87"/>
      <c r="ZX192" s="87"/>
      <c r="ZY192" s="87"/>
      <c r="ZZ192" s="87"/>
      <c r="AAA192" s="87"/>
      <c r="AAB192" s="87"/>
      <c r="AAC192" s="87"/>
      <c r="AAD192" s="87"/>
      <c r="AAE192" s="87"/>
      <c r="AAF192" s="87"/>
      <c r="AAG192" s="87"/>
      <c r="AAH192" s="87"/>
      <c r="AAI192" s="87"/>
      <c r="AAJ192" s="87"/>
      <c r="AAK192" s="87"/>
      <c r="AAL192" s="87"/>
      <c r="AAM192" s="87"/>
      <c r="AAN192" s="87"/>
      <c r="AAO192" s="87"/>
      <c r="AAP192" s="87"/>
      <c r="AAQ192" s="87"/>
      <c r="AAR192" s="87"/>
      <c r="AAS192" s="87"/>
      <c r="AAT192" s="87"/>
      <c r="AAU192" s="87"/>
      <c r="AAV192" s="87"/>
      <c r="AAW192" s="87"/>
      <c r="AAX192" s="87"/>
      <c r="AAY192" s="87"/>
      <c r="AAZ192" s="87"/>
      <c r="ABA192" s="87"/>
      <c r="ABB192" s="87"/>
      <c r="ABC192" s="87"/>
      <c r="ABD192" s="87"/>
      <c r="ABE192" s="87"/>
      <c r="ABF192" s="87"/>
      <c r="ABG192" s="87"/>
      <c r="ABH192" s="87"/>
      <c r="ABI192" s="87"/>
      <c r="ABJ192" s="87"/>
      <c r="ABK192" s="87"/>
      <c r="ABL192" s="87"/>
      <c r="ABM192" s="87"/>
      <c r="ABN192" s="87"/>
      <c r="ABO192" s="87"/>
      <c r="ABP192" s="87"/>
      <c r="ABQ192" s="87"/>
      <c r="ABR192" s="87"/>
      <c r="ABS192" s="87"/>
      <c r="ABT192" s="87"/>
      <c r="ABU192" s="87"/>
      <c r="ABV192" s="87"/>
      <c r="ABW192" s="87"/>
      <c r="ABX192" s="87"/>
      <c r="ABY192" s="87"/>
      <c r="ABZ192" s="87"/>
      <c r="ACA192" s="87"/>
      <c r="ACB192" s="87"/>
      <c r="ACC192" s="87"/>
      <c r="ACD192" s="87"/>
      <c r="ACE192" s="87"/>
      <c r="ACF192" s="87"/>
      <c r="ACG192" s="87"/>
      <c r="ACH192" s="87"/>
      <c r="ACI192" s="87"/>
      <c r="ACJ192" s="87"/>
      <c r="ACK192" s="87"/>
      <c r="ACL192" s="87"/>
      <c r="ACM192" s="87"/>
      <c r="ACN192" s="87"/>
      <c r="ACO192" s="87"/>
      <c r="ACP192" s="87"/>
      <c r="ACQ192" s="87"/>
      <c r="ACR192" s="87"/>
      <c r="ACS192" s="87"/>
      <c r="ACT192" s="87"/>
      <c r="ACU192" s="87"/>
      <c r="ACV192" s="87"/>
      <c r="ACW192" s="87"/>
      <c r="ACX192" s="87"/>
      <c r="ACY192" s="87"/>
      <c r="ACZ192" s="87"/>
      <c r="ADA192" s="87"/>
      <c r="ADB192" s="87"/>
      <c r="ADC192" s="87"/>
      <c r="ADD192" s="87"/>
      <c r="ADE192" s="87"/>
      <c r="ADF192" s="87"/>
      <c r="ADG192" s="87"/>
      <c r="ADH192" s="87"/>
      <c r="ADI192" s="87"/>
      <c r="ADJ192" s="87"/>
      <c r="ADK192" s="87"/>
      <c r="ADL192" s="87"/>
      <c r="ADM192" s="87"/>
      <c r="ADN192" s="87"/>
      <c r="ADO192" s="87"/>
      <c r="ADP192" s="87"/>
      <c r="ADQ192" s="87"/>
      <c r="ADR192" s="87"/>
      <c r="ADS192" s="87"/>
      <c r="ADT192" s="87"/>
      <c r="ADU192" s="87"/>
      <c r="ADV192" s="87"/>
      <c r="ADW192" s="87"/>
      <c r="ADX192" s="87"/>
      <c r="ADY192" s="87"/>
      <c r="ADZ192" s="87"/>
      <c r="AEA192" s="87"/>
      <c r="AEB192" s="87"/>
      <c r="AEC192" s="87"/>
      <c r="AED192" s="87"/>
      <c r="AEE192" s="87"/>
      <c r="AEF192" s="87"/>
      <c r="AEG192" s="87"/>
      <c r="AEH192" s="87"/>
      <c r="AEI192" s="87"/>
      <c r="AEJ192" s="87"/>
      <c r="AEK192" s="87"/>
      <c r="AEL192" s="87"/>
      <c r="AEM192" s="87"/>
      <c r="AEN192" s="87"/>
      <c r="AEO192" s="87"/>
      <c r="AEP192" s="87"/>
      <c r="AEQ192" s="87"/>
      <c r="AER192" s="87"/>
      <c r="AES192" s="87"/>
      <c r="AET192" s="87"/>
      <c r="AEU192" s="87"/>
      <c r="AEV192" s="87"/>
      <c r="AEW192" s="87"/>
      <c r="AEX192" s="87"/>
      <c r="AEY192" s="87"/>
      <c r="AEZ192" s="87"/>
      <c r="AFA192" s="87"/>
      <c r="AFB192" s="87"/>
      <c r="AFC192" s="87"/>
      <c r="AFD192" s="87"/>
      <c r="AFE192" s="87"/>
      <c r="AFF192" s="87"/>
      <c r="AFG192" s="87"/>
      <c r="AFH192" s="87"/>
      <c r="AFI192" s="87"/>
      <c r="AFJ192" s="87"/>
      <c r="AFK192" s="87"/>
      <c r="AFL192" s="87"/>
      <c r="AFM192" s="87"/>
      <c r="AFN192" s="87"/>
      <c r="AFO192" s="87"/>
      <c r="AFP192" s="87"/>
      <c r="AFQ192" s="87"/>
      <c r="AFR192" s="87"/>
      <c r="AFS192" s="87"/>
      <c r="AFT192" s="87"/>
      <c r="AFU192" s="87"/>
      <c r="AFV192" s="87"/>
      <c r="AFW192" s="87"/>
      <c r="AFX192" s="87"/>
      <c r="AFY192" s="87"/>
      <c r="AFZ192" s="87"/>
      <c r="AGA192" s="87"/>
      <c r="AGB192" s="87"/>
      <c r="AGC192" s="87"/>
      <c r="AGD192" s="87"/>
      <c r="AGE192" s="87"/>
      <c r="AGF192" s="87"/>
      <c r="AGG192" s="87"/>
      <c r="AGH192" s="87"/>
      <c r="AGI192" s="87"/>
      <c r="AGJ192" s="87"/>
      <c r="AGK192" s="87"/>
      <c r="AGL192" s="87"/>
      <c r="AGM192" s="87"/>
      <c r="AGN192" s="87"/>
      <c r="AGO192" s="87"/>
      <c r="AGP192" s="87"/>
      <c r="AGQ192" s="87"/>
      <c r="AGR192" s="87"/>
      <c r="AGS192" s="87"/>
      <c r="AGT192" s="87"/>
      <c r="AGU192" s="87"/>
      <c r="AGV192" s="87"/>
      <c r="AGW192" s="87"/>
      <c r="AGX192" s="87"/>
      <c r="AGY192" s="87"/>
      <c r="AGZ192" s="87"/>
      <c r="AHA192" s="87"/>
      <c r="AHB192" s="87"/>
      <c r="AHC192" s="87"/>
      <c r="AHD192" s="87"/>
      <c r="AHE192" s="87"/>
      <c r="AHF192" s="87"/>
      <c r="AHG192" s="87"/>
      <c r="AHH192" s="87"/>
      <c r="AHI192" s="87"/>
      <c r="AHJ192" s="87"/>
      <c r="AHK192" s="87"/>
      <c r="AHL192" s="87"/>
      <c r="AHM192" s="87"/>
      <c r="AHN192" s="87"/>
      <c r="AHO192" s="87"/>
      <c r="AHP192" s="87"/>
      <c r="AHQ192" s="87"/>
      <c r="AHR192" s="87"/>
      <c r="AHS192" s="87"/>
      <c r="AHT192" s="87"/>
      <c r="AHU192" s="87"/>
      <c r="AHV192" s="87"/>
      <c r="AHW192" s="87"/>
      <c r="AHX192" s="87"/>
      <c r="AHY192" s="87"/>
      <c r="AHZ192" s="87"/>
      <c r="AIA192" s="87"/>
      <c r="AIB192" s="87"/>
      <c r="AIC192" s="87"/>
      <c r="AID192" s="87"/>
      <c r="AIE192" s="87"/>
      <c r="AIF192" s="87"/>
      <c r="AIG192" s="87"/>
      <c r="AIH192" s="87"/>
      <c r="AII192" s="87"/>
      <c r="AIJ192" s="87"/>
      <c r="AIK192" s="87"/>
      <c r="AIL192" s="87"/>
      <c r="AIM192" s="87"/>
      <c r="AIN192" s="87"/>
      <c r="AIO192" s="87"/>
      <c r="AIP192" s="87"/>
      <c r="AIQ192" s="87"/>
      <c r="AIR192" s="87"/>
      <c r="AIS192" s="87"/>
      <c r="AIT192" s="87"/>
      <c r="AIU192" s="87"/>
      <c r="AIV192" s="87"/>
      <c r="AIW192" s="87"/>
      <c r="AIX192" s="87"/>
      <c r="AIY192" s="87"/>
      <c r="AIZ192" s="87"/>
      <c r="AJA192" s="87"/>
      <c r="AJB192" s="87"/>
      <c r="AJC192" s="87"/>
      <c r="AJD192" s="87"/>
      <c r="AJE192" s="87"/>
      <c r="AJF192" s="87"/>
      <c r="AJG192" s="87"/>
      <c r="AJH192" s="87"/>
      <c r="AJI192" s="87"/>
      <c r="AJJ192" s="87"/>
      <c r="AJK192" s="87"/>
      <c r="AJL192" s="87"/>
      <c r="AJM192" s="87"/>
      <c r="AJN192" s="87"/>
      <c r="AJO192" s="87"/>
      <c r="AJP192" s="87"/>
      <c r="AJQ192" s="87"/>
      <c r="AJR192" s="87"/>
      <c r="AJS192" s="87"/>
      <c r="AJT192" s="87"/>
      <c r="AJU192" s="87"/>
      <c r="AJV192" s="87"/>
      <c r="AJW192" s="87"/>
      <c r="AJX192" s="87"/>
      <c r="AJY192" s="87"/>
      <c r="AJZ192" s="87"/>
      <c r="AKA192" s="87"/>
      <c r="AKB192" s="87"/>
      <c r="AKC192" s="87"/>
      <c r="AKD192" s="87"/>
      <c r="AKE192" s="87"/>
      <c r="AKF192" s="87"/>
      <c r="AKG192" s="87"/>
      <c r="AKH192" s="87"/>
      <c r="AKI192" s="87"/>
      <c r="AKJ192" s="87"/>
      <c r="AKK192" s="87"/>
      <c r="AKL192" s="87"/>
      <c r="AKM192" s="87"/>
      <c r="AKN192" s="87"/>
      <c r="AKO192" s="87"/>
      <c r="AKP192" s="87"/>
      <c r="AKQ192" s="87"/>
      <c r="AKR192" s="87"/>
      <c r="AKS192" s="87"/>
      <c r="AKT192" s="87"/>
      <c r="AKU192" s="87"/>
      <c r="AKV192" s="87"/>
      <c r="AKW192" s="87"/>
      <c r="AKX192" s="87"/>
      <c r="AKY192" s="87"/>
      <c r="AKZ192" s="87"/>
      <c r="ALA192" s="87"/>
      <c r="ALB192" s="87"/>
      <c r="ALC192" s="87"/>
      <c r="ALD192" s="87"/>
      <c r="ALE192" s="87"/>
      <c r="ALF192" s="87"/>
      <c r="ALG192" s="87"/>
      <c r="ALH192" s="87"/>
      <c r="ALI192" s="87"/>
      <c r="ALJ192" s="87"/>
      <c r="ALK192" s="87"/>
      <c r="ALL192" s="87"/>
      <c r="ALM192" s="87"/>
      <c r="ALN192" s="87"/>
      <c r="ALO192" s="87"/>
      <c r="ALP192" s="87"/>
      <c r="ALQ192" s="87"/>
      <c r="ALR192" s="87"/>
      <c r="ALS192" s="87"/>
      <c r="ALT192" s="87"/>
      <c r="ALU192" s="87"/>
      <c r="ALV192" s="87"/>
      <c r="ALW192" s="87"/>
      <c r="ALX192" s="87"/>
    </row>
    <row r="193" spans="1:1012" ht="31.5" x14ac:dyDescent="0.25">
      <c r="A193" s="264" t="s">
        <v>51</v>
      </c>
      <c r="B193" s="264" t="s">
        <v>413</v>
      </c>
      <c r="C193" s="193" t="s">
        <v>268</v>
      </c>
      <c r="D193" s="265" t="s">
        <v>414</v>
      </c>
      <c r="E193" s="264" t="s">
        <v>415</v>
      </c>
      <c r="F193" s="254">
        <v>0</v>
      </c>
      <c r="G193" s="254">
        <v>0</v>
      </c>
      <c r="H193" s="254">
        <v>0</v>
      </c>
      <c r="I193" s="254">
        <v>0</v>
      </c>
      <c r="J193" s="254">
        <v>0</v>
      </c>
      <c r="K193" s="254">
        <v>0</v>
      </c>
      <c r="L193" s="254">
        <v>0</v>
      </c>
      <c r="M193" s="254">
        <v>0</v>
      </c>
      <c r="N193" s="254">
        <v>0</v>
      </c>
      <c r="O193" s="254">
        <v>0</v>
      </c>
      <c r="P193" s="254">
        <v>0</v>
      </c>
      <c r="Q193" s="254">
        <v>0</v>
      </c>
      <c r="R193" s="254">
        <v>0</v>
      </c>
      <c r="S193" s="254">
        <v>0</v>
      </c>
      <c r="T193" s="254">
        <v>0</v>
      </c>
      <c r="U193" s="254">
        <v>0</v>
      </c>
      <c r="V193" s="254">
        <v>0</v>
      </c>
      <c r="W193" s="254">
        <v>0</v>
      </c>
      <c r="X193" s="254">
        <v>0</v>
      </c>
      <c r="Y193" s="254">
        <v>0</v>
      </c>
      <c r="Z193" s="254">
        <v>0</v>
      </c>
      <c r="AA193" s="254">
        <v>0</v>
      </c>
      <c r="AB193" s="254">
        <v>0</v>
      </c>
      <c r="AC193" s="254">
        <v>0</v>
      </c>
      <c r="AD193" s="254">
        <v>0</v>
      </c>
      <c r="AE193" s="254">
        <v>0</v>
      </c>
      <c r="AF193" s="254">
        <v>0</v>
      </c>
      <c r="AG193" s="254">
        <v>0</v>
      </c>
    </row>
    <row r="194" spans="1:1012" s="89" customFormat="1" x14ac:dyDescent="0.25">
      <c r="A194" s="53" t="s">
        <v>52</v>
      </c>
      <c r="B194" s="53" t="s">
        <v>59</v>
      </c>
      <c r="C194" s="53"/>
      <c r="D194" s="53"/>
      <c r="E194" s="53"/>
      <c r="F194" s="254">
        <v>0</v>
      </c>
      <c r="G194" s="254">
        <v>0</v>
      </c>
      <c r="H194" s="254">
        <v>0</v>
      </c>
      <c r="I194" s="254">
        <v>0</v>
      </c>
      <c r="J194" s="254">
        <v>0</v>
      </c>
      <c r="K194" s="254">
        <v>0</v>
      </c>
      <c r="L194" s="254">
        <v>0</v>
      </c>
      <c r="M194" s="254">
        <v>0</v>
      </c>
      <c r="N194" s="254">
        <v>0</v>
      </c>
      <c r="O194" s="254">
        <v>0</v>
      </c>
      <c r="P194" s="254">
        <v>0</v>
      </c>
      <c r="Q194" s="254">
        <v>0</v>
      </c>
      <c r="R194" s="254">
        <v>0</v>
      </c>
      <c r="S194" s="254">
        <v>0</v>
      </c>
      <c r="T194" s="254">
        <v>0</v>
      </c>
      <c r="U194" s="254">
        <v>0</v>
      </c>
      <c r="V194" s="254">
        <v>0</v>
      </c>
      <c r="W194" s="254">
        <v>0</v>
      </c>
      <c r="X194" s="254">
        <v>0</v>
      </c>
      <c r="Y194" s="254">
        <v>0</v>
      </c>
      <c r="Z194" s="254">
        <v>0</v>
      </c>
      <c r="AA194" s="254">
        <v>0</v>
      </c>
      <c r="AB194" s="254">
        <v>0</v>
      </c>
      <c r="AC194" s="254">
        <v>0</v>
      </c>
      <c r="AD194" s="254">
        <v>0</v>
      </c>
      <c r="AE194" s="254">
        <v>0</v>
      </c>
      <c r="AF194" s="254">
        <v>0</v>
      </c>
      <c r="AG194" s="254">
        <v>260000</v>
      </c>
      <c r="AH194" s="59"/>
      <c r="AI194" s="59"/>
      <c r="AJ194" s="59"/>
      <c r="AK194" s="59"/>
      <c r="AL194" s="59"/>
      <c r="AM194" s="59"/>
      <c r="AN194" s="59"/>
      <c r="AO194" s="59"/>
      <c r="AP194" s="59"/>
      <c r="AQ194" s="59"/>
      <c r="AR194" s="59"/>
      <c r="AS194" s="59"/>
      <c r="AT194" s="59"/>
      <c r="AU194" s="59"/>
      <c r="AV194" s="59"/>
      <c r="AW194" s="59"/>
      <c r="AX194" s="59"/>
      <c r="AY194" s="59"/>
      <c r="AZ194" s="59"/>
      <c r="BA194" s="59"/>
      <c r="BB194" s="59"/>
      <c r="BC194" s="59"/>
      <c r="BD194" s="59"/>
      <c r="BE194" s="59"/>
      <c r="BF194" s="59"/>
      <c r="BG194" s="59"/>
      <c r="BH194" s="59"/>
      <c r="BI194" s="59"/>
      <c r="BJ194" s="59"/>
      <c r="BK194" s="59"/>
      <c r="BL194" s="59"/>
      <c r="BM194" s="59"/>
      <c r="BN194" s="59"/>
      <c r="BO194" s="59"/>
      <c r="BP194" s="59"/>
      <c r="BQ194" s="59"/>
      <c r="BR194" s="59"/>
      <c r="BS194" s="59"/>
      <c r="BT194" s="59"/>
      <c r="BU194" s="59"/>
      <c r="BV194" s="59"/>
      <c r="BW194" s="59"/>
      <c r="BX194" s="59"/>
      <c r="BY194" s="59"/>
      <c r="BZ194" s="59"/>
      <c r="CA194" s="59"/>
      <c r="CB194" s="59"/>
      <c r="CC194" s="59"/>
      <c r="CD194" s="59"/>
      <c r="CE194" s="59"/>
      <c r="CF194" s="59"/>
      <c r="CG194" s="59"/>
      <c r="CH194" s="59"/>
      <c r="CI194" s="59"/>
      <c r="CJ194" s="59"/>
      <c r="CK194" s="59"/>
      <c r="CL194" s="59"/>
      <c r="CM194" s="59"/>
      <c r="CN194" s="59"/>
      <c r="CO194" s="59"/>
      <c r="CP194" s="59"/>
      <c r="CQ194" s="59"/>
      <c r="CR194" s="59"/>
      <c r="CS194" s="59"/>
      <c r="CT194" s="59"/>
      <c r="CU194" s="59"/>
      <c r="CV194" s="59"/>
      <c r="CW194" s="59"/>
      <c r="CX194" s="59"/>
      <c r="CY194" s="59"/>
      <c r="CZ194" s="59"/>
      <c r="DA194" s="59"/>
      <c r="DB194" s="59"/>
      <c r="DC194" s="59"/>
      <c r="DD194" s="59"/>
      <c r="DE194" s="59"/>
      <c r="DF194" s="59"/>
      <c r="DG194" s="59"/>
      <c r="DH194" s="59"/>
      <c r="DI194" s="59"/>
      <c r="DJ194" s="59"/>
      <c r="DK194" s="59"/>
      <c r="DL194" s="59"/>
      <c r="DM194" s="59"/>
      <c r="DN194" s="59"/>
      <c r="DO194" s="59"/>
      <c r="DP194" s="59"/>
      <c r="DQ194" s="59"/>
      <c r="DR194" s="59"/>
      <c r="DS194" s="59"/>
      <c r="DT194" s="59"/>
      <c r="DU194" s="59"/>
      <c r="DV194" s="59"/>
      <c r="DW194" s="59"/>
      <c r="DX194" s="59"/>
      <c r="DY194" s="59"/>
      <c r="DZ194" s="59"/>
      <c r="EA194" s="59"/>
      <c r="EB194" s="59"/>
      <c r="EC194" s="59"/>
      <c r="ED194" s="59"/>
      <c r="EE194" s="59"/>
      <c r="EF194" s="59"/>
      <c r="EG194" s="59"/>
      <c r="EH194" s="59"/>
      <c r="EI194" s="59"/>
      <c r="EJ194" s="59"/>
      <c r="EK194" s="59"/>
      <c r="EL194" s="59"/>
      <c r="EM194" s="59"/>
      <c r="EN194" s="59"/>
      <c r="EO194" s="59"/>
      <c r="EP194" s="59"/>
      <c r="EQ194" s="59"/>
      <c r="ER194" s="59"/>
      <c r="ES194" s="59"/>
      <c r="ET194" s="59"/>
      <c r="EU194" s="59"/>
      <c r="EV194" s="59"/>
      <c r="EW194" s="59"/>
      <c r="EX194" s="59"/>
      <c r="EY194" s="59"/>
      <c r="EZ194" s="59"/>
      <c r="FA194" s="59"/>
      <c r="FB194" s="59"/>
      <c r="FC194" s="59"/>
      <c r="FD194" s="59"/>
      <c r="FE194" s="59"/>
      <c r="FF194" s="59"/>
      <c r="FG194" s="59"/>
      <c r="FH194" s="59"/>
      <c r="FI194" s="59"/>
      <c r="FJ194" s="59"/>
      <c r="FK194" s="59"/>
      <c r="FL194" s="59"/>
      <c r="FM194" s="59"/>
      <c r="FN194" s="59"/>
      <c r="FO194" s="59"/>
      <c r="FP194" s="59"/>
      <c r="FQ194" s="59"/>
      <c r="FR194" s="59"/>
      <c r="FS194" s="59"/>
      <c r="FT194" s="59"/>
      <c r="FU194" s="59"/>
      <c r="FV194" s="59"/>
      <c r="FW194" s="59"/>
      <c r="FX194" s="59"/>
      <c r="FY194" s="59"/>
      <c r="FZ194" s="59"/>
      <c r="GA194" s="59"/>
      <c r="GB194" s="59"/>
      <c r="GC194" s="59"/>
      <c r="GD194" s="59"/>
      <c r="GE194" s="59"/>
      <c r="GF194" s="59"/>
      <c r="GG194" s="59"/>
      <c r="GH194" s="59"/>
      <c r="GI194" s="90"/>
      <c r="GJ194" s="48"/>
      <c r="GK194" s="48"/>
      <c r="GL194" s="48"/>
      <c r="GM194" s="48"/>
      <c r="GN194" s="48"/>
      <c r="GO194" s="48"/>
      <c r="GP194" s="48"/>
      <c r="GQ194" s="48"/>
      <c r="GR194" s="48"/>
      <c r="GS194" s="48"/>
      <c r="GT194" s="48"/>
      <c r="GU194" s="48"/>
      <c r="GV194" s="48"/>
      <c r="GW194" s="48"/>
      <c r="GX194" s="48"/>
      <c r="GY194" s="48"/>
      <c r="GZ194" s="48"/>
      <c r="HA194" s="48"/>
      <c r="HB194" s="48"/>
      <c r="HC194" s="48"/>
      <c r="HD194" s="48"/>
      <c r="HE194" s="48"/>
      <c r="HF194" s="48"/>
      <c r="HG194" s="48"/>
      <c r="HH194" s="48"/>
      <c r="HI194" s="48"/>
      <c r="HJ194" s="48"/>
      <c r="HK194" s="48"/>
      <c r="HL194" s="48"/>
      <c r="HM194" s="48"/>
      <c r="HN194" s="48"/>
      <c r="HO194" s="48"/>
      <c r="HP194" s="48"/>
      <c r="HQ194" s="48"/>
      <c r="HR194" s="48"/>
      <c r="HS194" s="48"/>
      <c r="HT194" s="48"/>
      <c r="HU194" s="48"/>
      <c r="HV194" s="48"/>
      <c r="HW194" s="48"/>
      <c r="HX194" s="48"/>
      <c r="HY194" s="48"/>
      <c r="HZ194" s="48"/>
      <c r="IA194" s="48"/>
      <c r="IB194" s="48"/>
      <c r="IC194" s="48"/>
      <c r="ID194" s="48"/>
      <c r="IE194" s="48"/>
      <c r="IF194" s="48"/>
      <c r="IG194" s="48"/>
      <c r="IH194" s="48"/>
      <c r="II194" s="48"/>
      <c r="IJ194" s="48"/>
      <c r="IK194" s="48"/>
      <c r="IL194" s="48"/>
      <c r="IM194" s="48"/>
      <c r="IN194" s="48"/>
      <c r="IO194" s="48"/>
      <c r="IP194" s="48"/>
      <c r="IQ194" s="48"/>
      <c r="IR194" s="48"/>
      <c r="IS194" s="48"/>
      <c r="IT194" s="48"/>
      <c r="IU194" s="48"/>
      <c r="IV194" s="48"/>
      <c r="IW194" s="48"/>
      <c r="IX194" s="48"/>
      <c r="IY194" s="48"/>
      <c r="IZ194" s="48"/>
      <c r="JA194" s="48"/>
      <c r="JB194" s="48"/>
      <c r="JC194" s="48"/>
      <c r="JD194" s="48"/>
      <c r="JE194" s="48"/>
      <c r="JF194" s="48"/>
      <c r="JG194" s="48"/>
      <c r="JH194" s="48"/>
      <c r="JI194" s="48"/>
      <c r="JJ194" s="48"/>
      <c r="JK194" s="48"/>
      <c r="JL194" s="48"/>
      <c r="JM194" s="48"/>
      <c r="JN194" s="48"/>
      <c r="JO194" s="48"/>
      <c r="JP194" s="48"/>
      <c r="JQ194" s="48"/>
      <c r="JR194" s="48"/>
      <c r="JS194" s="48"/>
      <c r="JT194" s="48"/>
      <c r="JU194" s="48"/>
      <c r="JV194" s="48"/>
      <c r="JW194" s="48"/>
      <c r="JX194" s="48"/>
      <c r="JY194" s="48"/>
      <c r="JZ194" s="48"/>
      <c r="KA194" s="48"/>
      <c r="KB194" s="48"/>
      <c r="KC194" s="48"/>
      <c r="KD194" s="48"/>
      <c r="KE194" s="48"/>
      <c r="KF194" s="48"/>
      <c r="KG194" s="48"/>
      <c r="KH194" s="48"/>
      <c r="KI194" s="48"/>
      <c r="KJ194" s="48"/>
      <c r="KK194" s="48"/>
      <c r="KL194" s="48"/>
      <c r="KM194" s="48"/>
      <c r="KN194" s="48"/>
      <c r="KO194" s="48"/>
      <c r="KP194" s="48"/>
      <c r="KQ194" s="48"/>
      <c r="KR194" s="48"/>
      <c r="KS194" s="48"/>
      <c r="KT194" s="48"/>
      <c r="KU194" s="48"/>
      <c r="KV194" s="48"/>
      <c r="KW194" s="48"/>
      <c r="KX194" s="48"/>
      <c r="KY194" s="48"/>
      <c r="KZ194" s="48"/>
      <c r="LA194" s="48"/>
      <c r="LB194" s="48"/>
      <c r="LC194" s="48"/>
      <c r="LD194" s="48"/>
      <c r="LE194" s="48"/>
      <c r="LF194" s="48"/>
      <c r="LG194" s="48"/>
      <c r="LH194" s="48"/>
      <c r="LI194" s="48"/>
      <c r="LJ194" s="48"/>
      <c r="LK194" s="48"/>
      <c r="LL194" s="48"/>
      <c r="LM194" s="48"/>
      <c r="LN194" s="48"/>
      <c r="LO194" s="48"/>
      <c r="LP194" s="48"/>
      <c r="LQ194" s="48"/>
      <c r="LR194" s="48"/>
      <c r="LS194" s="48"/>
      <c r="LT194" s="48"/>
      <c r="LU194" s="48"/>
      <c r="LV194" s="48"/>
      <c r="LW194" s="48"/>
      <c r="LX194" s="48"/>
      <c r="LY194" s="48"/>
      <c r="LZ194" s="48"/>
      <c r="MA194" s="48"/>
      <c r="MB194" s="48"/>
      <c r="MC194" s="48"/>
      <c r="MD194" s="48"/>
      <c r="ME194" s="48"/>
      <c r="MF194" s="48"/>
      <c r="MG194" s="48"/>
      <c r="MH194" s="48"/>
      <c r="MI194" s="48"/>
      <c r="MJ194" s="48"/>
      <c r="MK194" s="48"/>
      <c r="ML194" s="48"/>
      <c r="MM194" s="48"/>
      <c r="MN194" s="48"/>
      <c r="MO194" s="48"/>
      <c r="MP194" s="48"/>
      <c r="MQ194" s="48"/>
      <c r="MR194" s="48"/>
      <c r="MS194" s="48"/>
      <c r="MT194" s="48"/>
      <c r="MU194" s="48"/>
      <c r="MV194" s="48"/>
      <c r="MW194" s="48"/>
      <c r="MX194" s="48"/>
      <c r="MY194" s="48"/>
      <c r="MZ194" s="48"/>
      <c r="NA194" s="48"/>
      <c r="NB194" s="48"/>
      <c r="NC194" s="48"/>
      <c r="ND194" s="48"/>
      <c r="NE194" s="48"/>
      <c r="NF194" s="48"/>
      <c r="NG194" s="48"/>
      <c r="NH194" s="48"/>
      <c r="NI194" s="48"/>
      <c r="NJ194" s="48"/>
      <c r="NK194" s="48"/>
      <c r="NL194" s="48"/>
      <c r="NM194" s="48"/>
      <c r="NN194" s="48"/>
      <c r="NO194" s="48"/>
      <c r="NP194" s="48"/>
      <c r="NQ194" s="48"/>
      <c r="NR194" s="48"/>
      <c r="NS194" s="48"/>
      <c r="NT194" s="48"/>
      <c r="NU194" s="48"/>
      <c r="NV194" s="48"/>
      <c r="NW194" s="48"/>
      <c r="NX194" s="48"/>
      <c r="NY194" s="48"/>
      <c r="NZ194" s="48"/>
      <c r="OA194" s="48"/>
      <c r="OB194" s="48"/>
      <c r="OC194" s="48"/>
      <c r="OD194" s="48"/>
      <c r="OE194" s="48"/>
      <c r="OF194" s="48"/>
      <c r="OG194" s="48"/>
      <c r="OH194" s="48"/>
      <c r="OI194" s="48"/>
      <c r="OJ194" s="48"/>
      <c r="OK194" s="48"/>
      <c r="OL194" s="48"/>
      <c r="OM194" s="48"/>
      <c r="ON194" s="48"/>
      <c r="OO194" s="48"/>
      <c r="OP194" s="48"/>
      <c r="OQ194" s="48"/>
      <c r="OR194" s="48"/>
      <c r="OS194" s="48"/>
      <c r="OT194" s="48"/>
      <c r="OU194" s="48"/>
      <c r="OV194" s="48"/>
      <c r="OW194" s="48"/>
      <c r="OX194" s="48"/>
      <c r="OY194" s="48"/>
      <c r="OZ194" s="48"/>
      <c r="PA194" s="48"/>
      <c r="PB194" s="48"/>
      <c r="PC194" s="48"/>
      <c r="PD194" s="48"/>
      <c r="PE194" s="48"/>
      <c r="PF194" s="48"/>
      <c r="PG194" s="48"/>
      <c r="PH194" s="48"/>
      <c r="PI194" s="48"/>
      <c r="PJ194" s="48"/>
      <c r="PK194" s="48"/>
      <c r="PL194" s="48"/>
      <c r="PM194" s="48"/>
      <c r="PN194" s="48"/>
      <c r="PO194" s="48"/>
      <c r="PP194" s="48"/>
      <c r="PQ194" s="48"/>
      <c r="PR194" s="48"/>
      <c r="PS194" s="48"/>
      <c r="PT194" s="48"/>
      <c r="PU194" s="48"/>
      <c r="PV194" s="48"/>
      <c r="PW194" s="48"/>
      <c r="PX194" s="48"/>
      <c r="PY194" s="48"/>
      <c r="PZ194" s="48"/>
      <c r="QA194" s="48"/>
      <c r="QB194" s="48"/>
      <c r="QC194" s="48"/>
      <c r="QD194" s="48"/>
      <c r="QE194" s="48"/>
      <c r="QF194" s="48"/>
      <c r="QG194" s="48"/>
      <c r="QH194" s="48"/>
      <c r="QI194" s="48"/>
      <c r="QJ194" s="48"/>
      <c r="QK194" s="48"/>
      <c r="QL194" s="48"/>
      <c r="QM194" s="48"/>
      <c r="QN194" s="48"/>
      <c r="QO194" s="48"/>
      <c r="QP194" s="48"/>
      <c r="QQ194" s="48"/>
      <c r="QR194" s="48"/>
      <c r="QS194" s="48"/>
      <c r="QT194" s="48"/>
      <c r="QU194" s="48"/>
      <c r="QV194" s="48"/>
      <c r="QW194" s="48"/>
      <c r="QX194" s="48"/>
      <c r="QY194" s="48"/>
      <c r="QZ194" s="48"/>
      <c r="RA194" s="48"/>
      <c r="RB194" s="48"/>
      <c r="RC194" s="48"/>
      <c r="RD194" s="48"/>
      <c r="RE194" s="48"/>
      <c r="RF194" s="48"/>
      <c r="RG194" s="48"/>
      <c r="RH194" s="48"/>
      <c r="RI194" s="48"/>
      <c r="RJ194" s="48"/>
      <c r="RK194" s="48"/>
      <c r="RL194" s="48"/>
      <c r="RM194" s="48"/>
      <c r="RN194" s="48"/>
      <c r="RO194" s="48"/>
      <c r="RP194" s="48"/>
      <c r="RQ194" s="48"/>
      <c r="RR194" s="48"/>
      <c r="RS194" s="48"/>
      <c r="RT194" s="48"/>
      <c r="RU194" s="48"/>
      <c r="RV194" s="48"/>
      <c r="RW194" s="48"/>
      <c r="RX194" s="48"/>
      <c r="RY194" s="48"/>
      <c r="RZ194" s="48"/>
      <c r="SA194" s="48"/>
      <c r="SB194" s="48"/>
      <c r="SC194" s="48"/>
      <c r="SD194" s="48"/>
      <c r="SE194" s="48"/>
      <c r="SF194" s="48"/>
      <c r="SG194" s="48"/>
      <c r="SH194" s="48"/>
      <c r="SI194" s="48"/>
      <c r="SJ194" s="48"/>
      <c r="SK194" s="48"/>
      <c r="SL194" s="48"/>
      <c r="SM194" s="48"/>
      <c r="SN194" s="48"/>
      <c r="SO194" s="48"/>
      <c r="SP194" s="48"/>
      <c r="SQ194" s="48"/>
      <c r="SR194" s="48"/>
      <c r="SS194" s="48"/>
      <c r="ST194" s="48"/>
      <c r="SU194" s="48"/>
      <c r="SV194" s="48"/>
      <c r="SW194" s="48"/>
      <c r="SX194" s="48"/>
      <c r="SY194" s="48"/>
      <c r="SZ194" s="48"/>
      <c r="TA194" s="48"/>
      <c r="TB194" s="48"/>
      <c r="TC194" s="48"/>
      <c r="TD194" s="48"/>
      <c r="TE194" s="48"/>
      <c r="TF194" s="48"/>
      <c r="TG194" s="48"/>
      <c r="TH194" s="48"/>
      <c r="TI194" s="48"/>
      <c r="TJ194" s="48"/>
      <c r="TK194" s="48"/>
      <c r="TL194" s="48"/>
      <c r="TM194" s="48"/>
      <c r="TN194" s="48"/>
      <c r="TO194" s="48"/>
      <c r="TP194" s="48"/>
      <c r="TQ194" s="48"/>
      <c r="TR194" s="48"/>
      <c r="TS194" s="48"/>
      <c r="TT194" s="48"/>
      <c r="TU194" s="48"/>
      <c r="TV194" s="48"/>
      <c r="TW194" s="48"/>
      <c r="TX194" s="48"/>
      <c r="TY194" s="48"/>
      <c r="TZ194" s="48"/>
      <c r="UA194" s="48"/>
      <c r="UB194" s="48"/>
      <c r="UC194" s="48"/>
      <c r="UD194" s="48"/>
      <c r="UE194" s="48"/>
      <c r="UF194" s="48"/>
      <c r="UG194" s="48"/>
      <c r="UH194" s="48"/>
      <c r="UI194" s="48"/>
      <c r="UJ194" s="48"/>
      <c r="UK194" s="48"/>
      <c r="UL194" s="48"/>
      <c r="UM194" s="48"/>
      <c r="UN194" s="48"/>
      <c r="UO194" s="48"/>
      <c r="UP194" s="48"/>
      <c r="UQ194" s="48"/>
      <c r="UR194" s="48"/>
      <c r="US194" s="48"/>
      <c r="UT194" s="48"/>
      <c r="UU194" s="48"/>
      <c r="UV194" s="48"/>
      <c r="UW194" s="48"/>
      <c r="UX194" s="48"/>
      <c r="UY194" s="48"/>
      <c r="UZ194" s="48"/>
      <c r="VA194" s="48"/>
      <c r="VB194" s="48"/>
      <c r="VC194" s="48"/>
      <c r="VD194" s="48"/>
      <c r="VE194" s="48"/>
      <c r="VF194" s="48"/>
      <c r="VG194" s="48"/>
      <c r="VH194" s="48"/>
      <c r="VI194" s="48"/>
      <c r="VJ194" s="48"/>
      <c r="VK194" s="48"/>
      <c r="VL194" s="48"/>
      <c r="VM194" s="48"/>
      <c r="VN194" s="48"/>
      <c r="VO194" s="48"/>
      <c r="VP194" s="48"/>
      <c r="VQ194" s="48"/>
      <c r="VR194" s="48"/>
      <c r="VS194" s="48"/>
      <c r="VT194" s="48"/>
      <c r="VU194" s="48"/>
      <c r="VV194" s="48"/>
      <c r="VW194" s="48"/>
      <c r="VX194" s="48"/>
      <c r="VY194" s="48"/>
      <c r="VZ194" s="48"/>
      <c r="WA194" s="48"/>
      <c r="WB194" s="48"/>
      <c r="WC194" s="48"/>
      <c r="WD194" s="48"/>
      <c r="WE194" s="48"/>
      <c r="WF194" s="48"/>
      <c r="WG194" s="48"/>
      <c r="WH194" s="48"/>
      <c r="WI194" s="48"/>
      <c r="WJ194" s="48"/>
      <c r="WK194" s="48"/>
      <c r="WL194" s="48"/>
      <c r="WM194" s="48"/>
      <c r="WN194" s="48"/>
      <c r="WO194" s="48"/>
      <c r="WP194" s="48"/>
      <c r="WQ194" s="48"/>
      <c r="WR194" s="48"/>
      <c r="WS194" s="48"/>
      <c r="WT194" s="48"/>
      <c r="WU194" s="48"/>
      <c r="WV194" s="48"/>
      <c r="WW194" s="48"/>
      <c r="WX194" s="48"/>
      <c r="WY194" s="48"/>
      <c r="WZ194" s="48"/>
      <c r="XA194" s="48"/>
      <c r="XB194" s="48"/>
      <c r="XC194" s="48"/>
      <c r="XD194" s="48"/>
      <c r="XE194" s="48"/>
      <c r="XF194" s="48"/>
      <c r="XG194" s="48"/>
      <c r="XH194" s="48"/>
      <c r="XI194" s="48"/>
      <c r="XJ194" s="48"/>
      <c r="XK194" s="48"/>
      <c r="XL194" s="48"/>
      <c r="XM194" s="48"/>
      <c r="XN194" s="48"/>
      <c r="XO194" s="48"/>
      <c r="XP194" s="48"/>
      <c r="XQ194" s="48"/>
      <c r="XR194" s="48"/>
      <c r="XS194" s="48"/>
      <c r="XT194" s="48"/>
      <c r="XU194" s="48"/>
      <c r="XV194" s="48"/>
      <c r="XW194" s="48"/>
      <c r="XX194" s="48"/>
      <c r="XY194" s="48"/>
      <c r="XZ194" s="48"/>
      <c r="YA194" s="48"/>
      <c r="YB194" s="48"/>
      <c r="YC194" s="48"/>
      <c r="YD194" s="48"/>
      <c r="YE194" s="48"/>
      <c r="YF194" s="48"/>
      <c r="YG194" s="48"/>
      <c r="YH194" s="48"/>
      <c r="YI194" s="48"/>
      <c r="YJ194" s="48"/>
      <c r="YK194" s="48"/>
      <c r="YL194" s="48"/>
      <c r="YM194" s="48"/>
      <c r="YN194" s="48"/>
      <c r="YO194" s="48"/>
      <c r="YP194" s="48"/>
      <c r="YQ194" s="48"/>
      <c r="YR194" s="48"/>
      <c r="YS194" s="48"/>
      <c r="YT194" s="48"/>
      <c r="YU194" s="48"/>
      <c r="YV194" s="48"/>
      <c r="YW194" s="48"/>
      <c r="YX194" s="48"/>
      <c r="YY194" s="48"/>
      <c r="YZ194" s="48"/>
      <c r="ZA194" s="48"/>
      <c r="ZB194" s="48"/>
      <c r="ZC194" s="48"/>
      <c r="ZD194" s="48"/>
      <c r="ZE194" s="48"/>
      <c r="ZF194" s="48"/>
      <c r="ZG194" s="48"/>
      <c r="ZH194" s="48"/>
      <c r="ZI194" s="48"/>
      <c r="ZJ194" s="48"/>
      <c r="ZK194" s="48"/>
      <c r="ZL194" s="48"/>
      <c r="ZM194" s="48"/>
      <c r="ZN194" s="48"/>
      <c r="ZO194" s="48"/>
      <c r="ZP194" s="48"/>
      <c r="ZQ194" s="48"/>
      <c r="ZR194" s="48"/>
      <c r="ZS194" s="48"/>
      <c r="ZT194" s="48"/>
      <c r="ZU194" s="48"/>
      <c r="ZV194" s="48"/>
      <c r="ZW194" s="48"/>
      <c r="ZX194" s="48"/>
      <c r="ZY194" s="48"/>
      <c r="ZZ194" s="48"/>
      <c r="AAA194" s="48"/>
      <c r="AAB194" s="48"/>
      <c r="AAC194" s="48"/>
      <c r="AAD194" s="48"/>
      <c r="AAE194" s="48"/>
      <c r="AAF194" s="48"/>
      <c r="AAG194" s="48"/>
      <c r="AAH194" s="48"/>
      <c r="AAI194" s="48"/>
      <c r="AAJ194" s="48"/>
      <c r="AAK194" s="48"/>
      <c r="AAL194" s="48"/>
      <c r="AAM194" s="48"/>
      <c r="AAN194" s="48"/>
      <c r="AAO194" s="48"/>
      <c r="AAP194" s="48"/>
      <c r="AAQ194" s="48"/>
      <c r="AAR194" s="48"/>
      <c r="AAS194" s="48"/>
      <c r="AAT194" s="48"/>
      <c r="AAU194" s="48"/>
      <c r="AAV194" s="48"/>
      <c r="AAW194" s="48"/>
      <c r="AAX194" s="48"/>
      <c r="AAY194" s="48"/>
      <c r="AAZ194" s="48"/>
      <c r="ABA194" s="48"/>
      <c r="ABB194" s="48"/>
      <c r="ABC194" s="48"/>
      <c r="ABD194" s="48"/>
      <c r="ABE194" s="48"/>
      <c r="ABF194" s="48"/>
      <c r="ABG194" s="48"/>
      <c r="ABH194" s="48"/>
      <c r="ABI194" s="48"/>
      <c r="ABJ194" s="48"/>
      <c r="ABK194" s="48"/>
      <c r="ABL194" s="48"/>
      <c r="ABM194" s="48"/>
      <c r="ABN194" s="48"/>
      <c r="ABO194" s="48"/>
      <c r="ABP194" s="48"/>
      <c r="ABQ194" s="48"/>
      <c r="ABR194" s="48"/>
      <c r="ABS194" s="48"/>
      <c r="ABT194" s="48"/>
      <c r="ABU194" s="48"/>
      <c r="ABV194" s="48"/>
      <c r="ABW194" s="48"/>
      <c r="ABX194" s="48"/>
      <c r="ABY194" s="48"/>
      <c r="ABZ194" s="48"/>
      <c r="ACA194" s="48"/>
      <c r="ACB194" s="48"/>
      <c r="ACC194" s="48"/>
      <c r="ACD194" s="48"/>
      <c r="ACE194" s="48"/>
      <c r="ACF194" s="48"/>
      <c r="ACG194" s="48"/>
      <c r="ACH194" s="48"/>
      <c r="ACI194" s="48"/>
      <c r="ACJ194" s="48"/>
      <c r="ACK194" s="48"/>
      <c r="ACL194" s="48"/>
      <c r="ACM194" s="48"/>
      <c r="ACN194" s="48"/>
      <c r="ACO194" s="48"/>
      <c r="ACP194" s="48"/>
      <c r="ACQ194" s="48"/>
      <c r="ACR194" s="48"/>
      <c r="ACS194" s="48"/>
      <c r="ACT194" s="48"/>
      <c r="ACU194" s="48"/>
      <c r="ACV194" s="48"/>
      <c r="ACW194" s="48"/>
      <c r="ACX194" s="48"/>
      <c r="ACY194" s="48"/>
      <c r="ACZ194" s="48"/>
      <c r="ADA194" s="48"/>
      <c r="ADB194" s="48"/>
      <c r="ADC194" s="48"/>
      <c r="ADD194" s="48"/>
      <c r="ADE194" s="48"/>
      <c r="ADF194" s="48"/>
      <c r="ADG194" s="48"/>
      <c r="ADH194" s="48"/>
      <c r="ADI194" s="48"/>
      <c r="ADJ194" s="48"/>
      <c r="ADK194" s="48"/>
      <c r="ADL194" s="48"/>
      <c r="ADM194" s="48"/>
      <c r="ADN194" s="48"/>
      <c r="ADO194" s="48"/>
      <c r="ADP194" s="48"/>
      <c r="ADQ194" s="48"/>
      <c r="ADR194" s="48"/>
      <c r="ADS194" s="48"/>
      <c r="ADT194" s="48"/>
      <c r="ADU194" s="48"/>
      <c r="ADV194" s="48"/>
      <c r="ADW194" s="48"/>
      <c r="ADX194" s="48"/>
      <c r="ADY194" s="48"/>
      <c r="ADZ194" s="48"/>
      <c r="AEA194" s="48"/>
      <c r="AEB194" s="48"/>
      <c r="AEC194" s="48"/>
      <c r="AED194" s="48"/>
      <c r="AEE194" s="48"/>
      <c r="AEF194" s="48"/>
      <c r="AEG194" s="48"/>
      <c r="AEH194" s="48"/>
      <c r="AEI194" s="48"/>
      <c r="AEJ194" s="48"/>
      <c r="AEK194" s="48"/>
      <c r="AEL194" s="48"/>
      <c r="AEM194" s="48"/>
      <c r="AEN194" s="48"/>
      <c r="AEO194" s="48"/>
      <c r="AEP194" s="48"/>
      <c r="AEQ194" s="48"/>
      <c r="AER194" s="48"/>
      <c r="AES194" s="48"/>
      <c r="AET194" s="48"/>
      <c r="AEU194" s="48"/>
      <c r="AEV194" s="48"/>
      <c r="AEW194" s="48"/>
      <c r="AEX194" s="48"/>
      <c r="AEY194" s="48"/>
      <c r="AEZ194" s="48"/>
      <c r="AFA194" s="48"/>
      <c r="AFB194" s="48"/>
      <c r="AFC194" s="48"/>
      <c r="AFD194" s="48"/>
      <c r="AFE194" s="48"/>
      <c r="AFF194" s="48"/>
      <c r="AFG194" s="48"/>
      <c r="AFH194" s="48"/>
      <c r="AFI194" s="48"/>
      <c r="AFJ194" s="48"/>
      <c r="AFK194" s="48"/>
      <c r="AFL194" s="48"/>
      <c r="AFM194" s="48"/>
      <c r="AFN194" s="48"/>
      <c r="AFO194" s="48"/>
      <c r="AFP194" s="48"/>
      <c r="AFQ194" s="48"/>
      <c r="AFR194" s="48"/>
      <c r="AFS194" s="48"/>
      <c r="AFT194" s="48"/>
      <c r="AFU194" s="48"/>
      <c r="AFV194" s="48"/>
      <c r="AFW194" s="48"/>
      <c r="AFX194" s="48"/>
      <c r="AFY194" s="48"/>
      <c r="AFZ194" s="48"/>
      <c r="AGA194" s="48"/>
      <c r="AGB194" s="48"/>
      <c r="AGC194" s="48"/>
      <c r="AGD194" s="48"/>
      <c r="AGE194" s="48"/>
      <c r="AGF194" s="48"/>
      <c r="AGG194" s="48"/>
      <c r="AGH194" s="48"/>
      <c r="AGI194" s="48"/>
      <c r="AGJ194" s="48"/>
      <c r="AGK194" s="48"/>
      <c r="AGL194" s="48"/>
      <c r="AGM194" s="48"/>
      <c r="AGN194" s="48"/>
      <c r="AGO194" s="48"/>
      <c r="AGP194" s="48"/>
      <c r="AGQ194" s="48"/>
      <c r="AGR194" s="48"/>
      <c r="AGS194" s="48"/>
      <c r="AGT194" s="48"/>
      <c r="AGU194" s="48"/>
      <c r="AGV194" s="48"/>
      <c r="AGW194" s="48"/>
      <c r="AGX194" s="48"/>
      <c r="AGY194" s="48"/>
      <c r="AGZ194" s="48"/>
      <c r="AHA194" s="48"/>
      <c r="AHB194" s="48"/>
      <c r="AHC194" s="48"/>
      <c r="AHD194" s="48"/>
      <c r="AHE194" s="48"/>
      <c r="AHF194" s="48"/>
      <c r="AHG194" s="48"/>
      <c r="AHH194" s="48"/>
      <c r="AHI194" s="48"/>
      <c r="AHJ194" s="48"/>
      <c r="AHK194" s="48"/>
      <c r="AHL194" s="48"/>
      <c r="AHM194" s="48"/>
      <c r="AHN194" s="48"/>
      <c r="AHO194" s="48"/>
      <c r="AHP194" s="48"/>
      <c r="AHQ194" s="48"/>
      <c r="AHR194" s="48"/>
      <c r="AHS194" s="48"/>
      <c r="AHT194" s="48"/>
      <c r="AHU194" s="48"/>
      <c r="AHV194" s="48"/>
      <c r="AHW194" s="48"/>
      <c r="AHX194" s="48"/>
      <c r="AHY194" s="48"/>
      <c r="AHZ194" s="48"/>
      <c r="AIA194" s="48"/>
      <c r="AIB194" s="48"/>
      <c r="AIC194" s="48"/>
      <c r="AID194" s="48"/>
      <c r="AIE194" s="48"/>
      <c r="AIF194" s="48"/>
      <c r="AIG194" s="48"/>
      <c r="AIH194" s="48"/>
      <c r="AII194" s="48"/>
      <c r="AIJ194" s="48"/>
      <c r="AIK194" s="48"/>
      <c r="AIL194" s="48"/>
      <c r="AIM194" s="48"/>
      <c r="AIN194" s="48"/>
      <c r="AIO194" s="48"/>
      <c r="AIP194" s="48"/>
      <c r="AIQ194" s="48"/>
      <c r="AIR194" s="48"/>
      <c r="AIS194" s="48"/>
      <c r="AIT194" s="48"/>
      <c r="AIU194" s="48"/>
      <c r="AIV194" s="48"/>
      <c r="AIW194" s="48"/>
      <c r="AIX194" s="48"/>
      <c r="AIY194" s="48"/>
      <c r="AIZ194" s="48"/>
      <c r="AJA194" s="48"/>
      <c r="AJB194" s="48"/>
      <c r="AJC194" s="48"/>
      <c r="AJD194" s="48"/>
      <c r="AJE194" s="48"/>
      <c r="AJF194" s="48"/>
      <c r="AJG194" s="48"/>
      <c r="AJH194" s="48"/>
      <c r="AJI194" s="48"/>
      <c r="AJJ194" s="48"/>
      <c r="AJK194" s="48"/>
      <c r="AJL194" s="48"/>
      <c r="AJM194" s="48"/>
      <c r="AJN194" s="48"/>
      <c r="AJO194" s="48"/>
      <c r="AJP194" s="48"/>
      <c r="AJQ194" s="48"/>
      <c r="AJR194" s="48"/>
      <c r="AJS194" s="48"/>
      <c r="AJT194" s="48"/>
      <c r="AJU194" s="48"/>
      <c r="AJV194" s="48"/>
      <c r="AJW194" s="48"/>
      <c r="AJX194" s="48"/>
      <c r="AJY194" s="48"/>
      <c r="AJZ194" s="48"/>
      <c r="AKA194" s="48"/>
      <c r="AKB194" s="48"/>
      <c r="AKC194" s="48"/>
      <c r="AKD194" s="48"/>
      <c r="AKE194" s="48"/>
      <c r="AKF194" s="48"/>
      <c r="AKG194" s="48"/>
      <c r="AKH194" s="48"/>
      <c r="AKI194" s="48"/>
      <c r="AKJ194" s="48"/>
      <c r="AKK194" s="48"/>
      <c r="AKL194" s="48"/>
      <c r="AKM194" s="48"/>
      <c r="AKN194" s="48"/>
      <c r="AKO194" s="48"/>
      <c r="AKP194" s="48"/>
      <c r="AKQ194" s="48"/>
      <c r="AKR194" s="48"/>
      <c r="AKS194" s="48"/>
      <c r="AKT194" s="48"/>
      <c r="AKU194" s="48"/>
      <c r="AKV194" s="48"/>
      <c r="AKW194" s="48"/>
      <c r="AKX194" s="48"/>
      <c r="AKY194" s="48"/>
      <c r="AKZ194" s="48"/>
      <c r="ALA194" s="48"/>
      <c r="ALB194" s="48"/>
      <c r="ALC194" s="48"/>
      <c r="ALD194" s="48"/>
      <c r="ALE194" s="48"/>
      <c r="ALF194" s="48"/>
      <c r="ALG194" s="48"/>
      <c r="ALH194" s="48"/>
      <c r="ALI194" s="48"/>
      <c r="ALJ194" s="48"/>
      <c r="ALK194" s="48"/>
      <c r="ALL194" s="48"/>
      <c r="ALM194" s="48"/>
      <c r="ALN194" s="48"/>
      <c r="ALO194" s="48"/>
      <c r="ALP194" s="48"/>
      <c r="ALQ194" s="48"/>
      <c r="ALR194" s="48"/>
      <c r="ALS194" s="48"/>
      <c r="ALT194" s="48"/>
      <c r="ALU194" s="48"/>
      <c r="ALV194" s="48"/>
      <c r="ALW194" s="48"/>
      <c r="ALX194" s="48"/>
    </row>
  </sheetData>
  <mergeCells count="15">
    <mergeCell ref="AC1:AG4"/>
    <mergeCell ref="N1:Q4"/>
    <mergeCell ref="A5:Q5"/>
    <mergeCell ref="N8:Q8"/>
    <mergeCell ref="A8:A9"/>
    <mergeCell ref="B8:B9"/>
    <mergeCell ref="C8:C9"/>
    <mergeCell ref="D8:D9"/>
    <mergeCell ref="E8:E9"/>
    <mergeCell ref="F8:I8"/>
    <mergeCell ref="J8:M8"/>
    <mergeCell ref="R8:U8"/>
    <mergeCell ref="V8:Y8"/>
    <mergeCell ref="Z8:AC8"/>
    <mergeCell ref="AD8:AG8"/>
  </mergeCells>
  <pageMargins left="0" right="0" top="1.1811023622047245" bottom="0.39370078740157483" header="0" footer="0"/>
  <pageSetup paperSize="9" scale="32" fitToHeight="0" orientation="landscape" r:id="rId1"/>
  <rowBreaks count="2" manualBreakCount="2">
    <brk id="33" max="33" man="1"/>
    <brk id="65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9" customWidth="1"/>
    <col min="2" max="2" width="20.125" style="9" customWidth="1"/>
    <col min="3" max="3" width="14.625" style="9" customWidth="1"/>
    <col min="4" max="4" width="15.125" style="9" customWidth="1"/>
    <col min="5" max="5" width="14.875" style="9" customWidth="1"/>
    <col min="6" max="7" width="15.25" style="9" customWidth="1"/>
    <col min="8" max="8" width="16.5" style="9" customWidth="1"/>
    <col min="9" max="9" width="25.75" style="9" customWidth="1"/>
    <col min="10" max="10" width="28.625" style="9" customWidth="1"/>
    <col min="11" max="1024" width="8.5" style="9" customWidth="1"/>
    <col min="1025" max="1025" width="9" customWidth="1"/>
  </cols>
  <sheetData>
    <row r="1" spans="1:24" x14ac:dyDescent="0.25">
      <c r="J1" s="10" t="s">
        <v>122</v>
      </c>
    </row>
    <row r="2" spans="1:24" ht="42.75" customHeight="1" x14ac:dyDescent="0.2">
      <c r="A2" s="295" t="s">
        <v>123</v>
      </c>
      <c r="B2" s="295"/>
      <c r="C2" s="295"/>
      <c r="D2" s="295"/>
      <c r="E2" s="295"/>
      <c r="F2" s="295"/>
      <c r="G2" s="295"/>
      <c r="H2" s="295"/>
      <c r="I2" s="295"/>
      <c r="J2" s="295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6" spans="1:24" s="12" customFormat="1" ht="42" customHeight="1" x14ac:dyDescent="0.2">
      <c r="A6" s="296" t="s">
        <v>124</v>
      </c>
      <c r="B6" s="296" t="s">
        <v>125</v>
      </c>
      <c r="C6" s="296" t="s">
        <v>126</v>
      </c>
      <c r="D6" s="296" t="s">
        <v>127</v>
      </c>
      <c r="E6" s="296" t="s">
        <v>128</v>
      </c>
      <c r="F6" s="296"/>
      <c r="G6" s="296"/>
      <c r="H6" s="296"/>
      <c r="I6" s="296"/>
      <c r="J6" s="296" t="s">
        <v>129</v>
      </c>
    </row>
    <row r="7" spans="1:24" s="12" customFormat="1" ht="93.75" customHeight="1" x14ac:dyDescent="0.2">
      <c r="A7" s="296"/>
      <c r="B7" s="296"/>
      <c r="C7" s="296"/>
      <c r="D7" s="296"/>
      <c r="E7" s="13" t="s">
        <v>130</v>
      </c>
      <c r="F7" s="13" t="s">
        <v>131</v>
      </c>
      <c r="G7" s="13" t="s">
        <v>132</v>
      </c>
      <c r="H7" s="13" t="s">
        <v>133</v>
      </c>
      <c r="I7" s="13" t="s">
        <v>134</v>
      </c>
      <c r="J7" s="296"/>
    </row>
    <row r="8" spans="1:24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</row>
    <row r="9" spans="1:24" x14ac:dyDescent="0.2">
      <c r="A9" s="7"/>
      <c r="B9" s="7"/>
      <c r="C9" s="7"/>
      <c r="D9" s="7"/>
      <c r="E9" s="7"/>
      <c r="F9" s="7"/>
      <c r="G9" s="7"/>
      <c r="H9" s="7"/>
      <c r="I9" s="7"/>
      <c r="J9" s="7"/>
    </row>
    <row r="10" spans="1:24" x14ac:dyDescent="0.2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24" x14ac:dyDescent="0.2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24" x14ac:dyDescent="0.2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24" x14ac:dyDescent="0.2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24" x14ac:dyDescent="0.2">
      <c r="A14" s="7" t="s">
        <v>135</v>
      </c>
      <c r="B14" s="7"/>
      <c r="C14" s="7"/>
      <c r="D14" s="7"/>
      <c r="E14" s="7"/>
      <c r="F14" s="7"/>
      <c r="G14" s="7"/>
      <c r="H14" s="7"/>
      <c r="I14" s="7"/>
      <c r="J14" s="7"/>
    </row>
    <row r="15" spans="1:24" x14ac:dyDescent="0.2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24" x14ac:dyDescent="0.2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2">
      <c r="A20" s="7" t="s">
        <v>135</v>
      </c>
      <c r="B20" s="7"/>
      <c r="C20" s="7"/>
      <c r="D20" s="7"/>
      <c r="E20" s="7"/>
      <c r="F20" s="7"/>
      <c r="G20" s="7"/>
      <c r="H20" s="7"/>
      <c r="I20" s="7"/>
      <c r="J20" s="7"/>
    </row>
    <row r="21" spans="1:10" x14ac:dyDescent="0.2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2">
      <c r="A23" s="7"/>
      <c r="B23" s="7"/>
      <c r="C23" s="7"/>
      <c r="D23" s="7"/>
      <c r="E23" s="7"/>
      <c r="F23" s="7"/>
      <c r="G23" s="7"/>
      <c r="H23" s="7"/>
      <c r="I23" s="7"/>
      <c r="J23" s="7"/>
    </row>
    <row r="27" spans="1:10" x14ac:dyDescent="0.2">
      <c r="A27" s="14" t="s">
        <v>136</v>
      </c>
    </row>
    <row r="28" spans="1:10" x14ac:dyDescent="0.2">
      <c r="A28" s="14"/>
    </row>
    <row r="29" spans="1:10" x14ac:dyDescent="0.2">
      <c r="A29" s="14" t="s">
        <v>137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15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таблица_1</vt:lpstr>
      <vt:lpstr>таблица_2</vt:lpstr>
      <vt:lpstr>Лист2</vt:lpstr>
      <vt:lpstr>Лист3</vt:lpstr>
      <vt:lpstr>таблица_1!Заголовки_для_печати</vt:lpstr>
      <vt:lpstr>таблица_2!Заголовки_для_печати</vt:lpstr>
      <vt:lpstr>таблица_1!Область_печати</vt:lpstr>
      <vt:lpstr>таблица_2!Область_печати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Лукашева Лариса Александровна</cp:lastModifiedBy>
  <cp:revision>3</cp:revision>
  <cp:lastPrinted>2019-06-05T07:00:01Z</cp:lastPrinted>
  <dcterms:created xsi:type="dcterms:W3CDTF">2014-12-19T03:05:16Z</dcterms:created>
  <dcterms:modified xsi:type="dcterms:W3CDTF">2019-06-06T07:30:15Z</dcterms:modified>
</cp:coreProperties>
</file>