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1'!$A$1:$G$25</definedName>
    <definedName name="_xlnm.Print_Area" localSheetId="1">'Приложение 2'!$A$1:$H$49</definedName>
  </definedNames>
  <calcPr calcId="152511" iterate="1"/>
</workbook>
</file>

<file path=xl/calcChain.xml><?xml version="1.0" encoding="utf-8"?>
<calcChain xmlns="http://schemas.openxmlformats.org/spreadsheetml/2006/main">
  <c r="G15" i="2" l="1"/>
  <c r="F15" i="2"/>
  <c r="D30" i="2" l="1"/>
  <c r="E38" i="2" l="1"/>
  <c r="D38" i="2"/>
  <c r="E37" i="2"/>
  <c r="D37" i="2"/>
  <c r="E28" i="2"/>
  <c r="D28" i="2"/>
  <c r="F30" i="2"/>
  <c r="F28" i="2" s="1"/>
  <c r="G30" i="2"/>
  <c r="G28" i="2" l="1"/>
  <c r="F19" i="1"/>
  <c r="E41" i="2" l="1"/>
  <c r="D41" i="2"/>
  <c r="G26" i="2"/>
  <c r="F26" i="2"/>
  <c r="G14" i="2"/>
  <c r="F14" i="2"/>
  <c r="F14" i="1"/>
  <c r="F15" i="1"/>
  <c r="F17" i="1"/>
  <c r="F41" i="2" l="1"/>
  <c r="G37" i="2"/>
  <c r="G38" i="2"/>
  <c r="F37" i="2"/>
  <c r="F38" i="2"/>
  <c r="E35" i="2"/>
  <c r="G41" i="2"/>
  <c r="D35" i="2"/>
  <c r="G23" i="2"/>
  <c r="F23" i="2"/>
  <c r="E12" i="2"/>
  <c r="D12" i="2"/>
  <c r="E20" i="2"/>
  <c r="D20" i="2"/>
  <c r="G20" i="2" l="1"/>
  <c r="F20" i="2"/>
  <c r="G35" i="2"/>
  <c r="F35" i="2"/>
  <c r="F12" i="2"/>
  <c r="G12" i="2"/>
</calcChain>
</file>

<file path=xl/sharedStrings.xml><?xml version="1.0" encoding="utf-8"?>
<sst xmlns="http://schemas.openxmlformats.org/spreadsheetml/2006/main" count="95" uniqueCount="69">
  <si>
    <t>Оценка в баллах</t>
  </si>
  <si>
    <t>_______________________________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</si>
  <si>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</si>
  <si>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</si>
  <si>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</si>
  <si>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</si>
  <si>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</si>
  <si>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</si>
  <si>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</si>
  <si>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</si>
  <si>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</si>
  <si>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</si>
  <si>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</si>
  <si>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</si>
  <si>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</si>
  <si>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</si>
  <si>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</si>
  <si>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</si>
  <si>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</si>
  <si>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_____________________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</si>
  <si>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</si>
  <si>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</si>
  <si>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</si>
  <si>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</si>
  <si>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</si>
  <si>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</si>
  <si>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</si>
  <si>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</si>
  <si>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1.</t>
  </si>
  <si>
    <t>2.</t>
  </si>
  <si>
    <t>3.</t>
  </si>
  <si>
    <t>%</t>
  </si>
  <si>
    <t>ед.</t>
  </si>
  <si>
    <t xml:space="preserve">Ответственный исполнитель                                                                                                       начальник отдела социально-трудовых отношений </t>
  </si>
  <si>
    <t>4.</t>
  </si>
  <si>
    <t>Задача 2. Реализация мер, направленных на улучшение условий труда работников</t>
  </si>
  <si>
    <t>Задача 1. Информационное обеспечение и пропаганда охраны труда</t>
  </si>
  <si>
    <t xml:space="preserve">Сохранение доли организаций, заключивших и представивших на уведомительную регистрацию коллективные договоры </t>
  </si>
  <si>
    <t xml:space="preserve">Доля организаций Нефтеюганского района, охваченных методической помощью по вопросам  труда и охраны труда от  количества организаций, охваченных отчетностью  </t>
  </si>
  <si>
    <t xml:space="preserve">Задача 1. Информационное обеспечение и пропаганда охраны труда 
</t>
  </si>
  <si>
    <t xml:space="preserve">Количество организованных и проведенных муниципальных конкурсов в сфере охраны труда </t>
  </si>
  <si>
    <t>Доля граждан, получивших услуги по содействию занятости</t>
  </si>
  <si>
    <t>Задача 3. Участие в обеспечение реализации единой государственной политики в сфере труда и занятости</t>
  </si>
  <si>
    <r>
      <t xml:space="preserve">Ответственный исполнитель: </t>
    </r>
    <r>
      <rPr>
        <u/>
        <sz val="12"/>
        <color rgb="FF000000"/>
        <rFont val="Times New Roman"/>
        <family val="1"/>
        <charset val="204"/>
      </rPr>
      <t>отдел социально-трудовых отношений администрации Нефтеюганского района</t>
    </r>
  </si>
  <si>
    <r>
      <t>Наименование муниципальной программы: "</t>
    </r>
    <r>
      <rPr>
        <u/>
        <sz val="12"/>
        <color rgb="FF000000"/>
        <rFont val="Times New Roman"/>
        <family val="1"/>
        <charset val="204"/>
      </rPr>
      <t>Улучшение условий и охраны труда в муниципальном образовании Нефтеюганский район на 2019-2024 годы и на период до 2030 года"</t>
    </r>
  </si>
  <si>
    <t>Наименование муниципальной программы: "Улучшение условий и охраны труда в муниципальном образовании Нефтеюганский район на 2019-2024 годы и на период до 2030 года"</t>
  </si>
  <si>
    <t>Ответственный исполнитель: отдел социально-трудовых отношений администрации Нефтеюганского района</t>
  </si>
  <si>
    <t xml:space="preserve">Основное мероприятие                                        Исполнение переданных отдельных государственных полномочий в сфере трудовых отношений и государственного управления охраной труда     </t>
  </si>
  <si>
    <t xml:space="preserve">Основное мероприятие                                           Обеспечение безопасности и создание благоприятных условий труда работающих   </t>
  </si>
  <si>
    <t xml:space="preserve">Задача 3. Участие в обеспечении реализации единой государственной политики в сфере труда и занятости </t>
  </si>
  <si>
    <t xml:space="preserve">Основное мероприятие                                                                                                                                                                                                                                        Содействие трудоустройству граждан </t>
  </si>
  <si>
    <t>Ответственный исполнитель-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отдела социально-трудовых отношений</t>
  </si>
  <si>
    <t>Главный бухгалтер МКУ "Управление по делам администрации Нефтеюганского района"</t>
  </si>
  <si>
    <r>
      <t xml:space="preserve">Соисполнители: </t>
    </r>
    <r>
      <rPr>
        <u/>
        <sz val="12"/>
        <color rgb="FF000000"/>
        <rFont val="Times New Roman"/>
        <family val="1"/>
        <charset val="204"/>
      </rPr>
      <t xml:space="preserve">муниципальное казенное учреждение "Управление по делам администрации Нефтетеюганского района", управление по учету и отчетности администрации Нефтеюганского района, департамент образования и молодежной политики Нефтеюганского района, администрации городского и сельских поселений Нефтеюганского района </t>
    </r>
  </si>
  <si>
    <t xml:space="preserve">Соисполнители:  муниципальное казенное учреждение "Управление по делам администрации Нефтетеюганского района", управление по учету и отчетности администрации Нефтеюганского района, департамент образования и молодежной политики Нефтеюганского района, администрации городского и сельских поселений Нефтеюганского района </t>
  </si>
  <si>
    <t>Анализ исполнения финансовых показателей за 2021 год</t>
  </si>
  <si>
    <t>средства по Соглашениям по передаче полномочий*</t>
  </si>
  <si>
    <t>средства поселений **</t>
  </si>
  <si>
    <t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</si>
  <si>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*средства по Соглашениям о передаче 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- отражаются межбюджетные трансферты предоставляемые из бюджета муниципального образования Нефтеюганский район в бюлдеты городского и сельских поселений для исполнения полномочий городского и сельских поселений и передаваемые  на уровень муниципального образования Нефтеюганский район согласно заключенных  Соглашений по передаче полномочий. Данные средства суммируются по строке "Всего"</t>
  </si>
  <si>
    <t>/Рошка И.В./</t>
  </si>
  <si>
    <t xml:space="preserve">Исполняющий обязанности директора департамента образования и молодежной политики Нефтеюганского района </t>
  </si>
  <si>
    <t>/Пайвина С.Д./</t>
  </si>
  <si>
    <t>исп. Рошка И.В. 8(3463)238014</t>
  </si>
  <si>
    <t>/Белоусова С.И./</t>
  </si>
  <si>
    <t xml:space="preserve">Средства освоены в соответствии с заключенными соглашениями.   </t>
  </si>
  <si>
    <t xml:space="preserve">Экономия по факту расходов за оказанные услуги, экономия по заработной плате . </t>
  </si>
  <si>
    <t>Оценка эффективности целевых показателей за 2021 год</t>
  </si>
  <si>
    <t>Рошка И.В., 
№ телефона 8(3463)238014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</si>
</sst>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/>
    <xf numFmtId="2" fontId="17" fillId="0" borderId="1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view="pageBreakPreview" topLeftCell="A13" zoomScale="110" zoomScaleNormal="100" zoomScaleSheetLayoutView="110" workbookViewId="0">
      <selection activeCell="J17" sqref="J17"/>
    </sheetView>
  </sheetViews>
  <sheetFormatPr defaultColWidth="14.140625" defaultRowHeight="15" x14ac:dyDescent="0.25"/>
  <cols>
    <col min="1" max="1" width="5.5703125" customWidth="1"/>
    <col min="2" max="2" width="49" customWidth="1"/>
    <col min="3" max="3" width="16.85546875" customWidth="1"/>
    <col min="4" max="4" width="22.42578125" customWidth="1"/>
    <col min="5" max="5" width="27.140625" customWidth="1"/>
    <col min="6" max="6" width="23.7109375" customWidth="1"/>
  </cols>
  <sheetData>
    <row r="1" spans="1:7" ht="13.5" customHeight="1" x14ac:dyDescent="0.25">
      <c r="F1" s="44"/>
      <c r="G1" s="44"/>
    </row>
    <row r="2" spans="1:7" x14ac:dyDescent="0.25">
      <c r="G2" s="7"/>
    </row>
    <row r="3" spans="1:7" ht="15.75" x14ac:dyDescent="0.25">
      <c r="A3" s="1"/>
    </row>
    <row r="4" spans="1:7" ht="15.75" x14ac:dyDescent="0.25">
      <c r="A4" s="48" t="s">
        <v>67</v>
      </c>
      <c r="B4" s="48"/>
      <c r="C4" s="48"/>
      <c r="D4" s="48"/>
      <c r="E4" s="48"/>
      <c r="F4" s="48"/>
      <c r="G4" s="48"/>
    </row>
    <row r="5" spans="1:7" ht="15.75" x14ac:dyDescent="0.25">
      <c r="A5" s="5"/>
    </row>
    <row r="6" spans="1:7" ht="28.5" customHeight="1" x14ac:dyDescent="0.25">
      <c r="A6" s="50" t="s">
        <v>44</v>
      </c>
      <c r="B6" s="50"/>
      <c r="C6" s="50"/>
      <c r="D6" s="50"/>
      <c r="E6" s="50"/>
      <c r="F6" s="50"/>
      <c r="G6" s="50"/>
    </row>
    <row r="7" spans="1:7" ht="15.75" x14ac:dyDescent="0.25">
      <c r="A7" s="5" t="s">
        <v>43</v>
      </c>
    </row>
    <row r="8" spans="1:7" ht="56.25" customHeight="1" x14ac:dyDescent="0.25">
      <c r="A8" s="50" t="s">
        <v>53</v>
      </c>
      <c r="B8" s="50"/>
      <c r="C8" s="50"/>
      <c r="D8" s="50"/>
      <c r="E8" s="50"/>
      <c r="F8" s="50"/>
      <c r="G8" s="50"/>
    </row>
    <row r="9" spans="1:7" ht="15.75" x14ac:dyDescent="0.25">
      <c r="A9" s="3"/>
    </row>
    <row r="10" spans="1:7" ht="19.5" customHeight="1" x14ac:dyDescent="0.25">
      <c r="A10" s="49" t="s">
        <v>26</v>
      </c>
      <c r="B10" s="49" t="s">
        <v>4</v>
      </c>
      <c r="C10" s="49" t="s">
        <v>3</v>
      </c>
      <c r="D10" s="49" t="s">
        <v>2</v>
      </c>
      <c r="E10" s="49"/>
      <c r="F10" s="49" t="s">
        <v>22</v>
      </c>
      <c r="G10" s="49" t="s">
        <v>0</v>
      </c>
    </row>
    <row r="11" spans="1:7" ht="43.5" customHeight="1" x14ac:dyDescent="0.25">
      <c r="A11" s="49"/>
      <c r="B11" s="49"/>
      <c r="C11" s="49"/>
      <c r="D11" s="13" t="s">
        <v>5</v>
      </c>
      <c r="E11" s="13" t="s">
        <v>6</v>
      </c>
      <c r="F11" s="49"/>
      <c r="G11" s="49"/>
    </row>
    <row r="12" spans="1:7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</row>
    <row r="13" spans="1:7" ht="18.75" customHeight="1" x14ac:dyDescent="0.25">
      <c r="A13" s="58" t="s">
        <v>39</v>
      </c>
      <c r="B13" s="59"/>
      <c r="C13" s="59"/>
      <c r="D13" s="59"/>
      <c r="E13" s="59"/>
      <c r="F13" s="59"/>
      <c r="G13" s="60"/>
    </row>
    <row r="14" spans="1:7" ht="47.25" x14ac:dyDescent="0.25">
      <c r="A14" s="13" t="s">
        <v>28</v>
      </c>
      <c r="B14" s="41" t="s">
        <v>37</v>
      </c>
      <c r="C14" s="21" t="s">
        <v>31</v>
      </c>
      <c r="D14" s="21">
        <v>26.7</v>
      </c>
      <c r="E14" s="38">
        <v>33.299999999999997</v>
      </c>
      <c r="F14" s="23">
        <f t="shared" ref="F14:F19" si="0">E14-D14</f>
        <v>6.5999999999999979</v>
      </c>
      <c r="G14" s="21">
        <v>2</v>
      </c>
    </row>
    <row r="15" spans="1:7" ht="63" x14ac:dyDescent="0.25">
      <c r="A15" s="23" t="s">
        <v>29</v>
      </c>
      <c r="B15" s="41" t="s">
        <v>38</v>
      </c>
      <c r="C15" s="23" t="s">
        <v>31</v>
      </c>
      <c r="D15" s="23">
        <v>100</v>
      </c>
      <c r="E15" s="23">
        <v>100</v>
      </c>
      <c r="F15" s="38">
        <f t="shared" si="0"/>
        <v>0</v>
      </c>
      <c r="G15" s="23">
        <v>1</v>
      </c>
    </row>
    <row r="16" spans="1:7" ht="15.75" x14ac:dyDescent="0.25">
      <c r="A16" s="52" t="s">
        <v>35</v>
      </c>
      <c r="B16" s="53"/>
      <c r="C16" s="53"/>
      <c r="D16" s="53"/>
      <c r="E16" s="53"/>
      <c r="F16" s="53"/>
      <c r="G16" s="54"/>
    </row>
    <row r="17" spans="1:7" ht="47.25" x14ac:dyDescent="0.25">
      <c r="A17" s="23" t="s">
        <v>30</v>
      </c>
      <c r="B17" s="14" t="s">
        <v>40</v>
      </c>
      <c r="C17" s="23" t="s">
        <v>32</v>
      </c>
      <c r="D17" s="23">
        <v>2</v>
      </c>
      <c r="E17" s="23">
        <v>2</v>
      </c>
      <c r="F17" s="23">
        <f t="shared" si="0"/>
        <v>0</v>
      </c>
      <c r="G17" s="23">
        <v>1</v>
      </c>
    </row>
    <row r="18" spans="1:7" ht="15.75" x14ac:dyDescent="0.25">
      <c r="A18" s="52" t="s">
        <v>42</v>
      </c>
      <c r="B18" s="53"/>
      <c r="C18" s="53"/>
      <c r="D18" s="53"/>
      <c r="E18" s="53"/>
      <c r="F18" s="53"/>
      <c r="G18" s="54"/>
    </row>
    <row r="19" spans="1:7" ht="31.5" x14ac:dyDescent="0.25">
      <c r="A19" s="23" t="s">
        <v>34</v>
      </c>
      <c r="B19" s="14" t="s">
        <v>41</v>
      </c>
      <c r="C19" s="23" t="s">
        <v>31</v>
      </c>
      <c r="D19" s="23">
        <v>100</v>
      </c>
      <c r="E19" s="23">
        <v>100</v>
      </c>
      <c r="F19" s="23">
        <f t="shared" si="0"/>
        <v>0</v>
      </c>
      <c r="G19" s="23">
        <v>1</v>
      </c>
    </row>
    <row r="20" spans="1:7" s="9" customFormat="1" ht="18.75" customHeight="1" x14ac:dyDescent="0.25">
      <c r="A20" s="55" t="s">
        <v>20</v>
      </c>
      <c r="B20" s="56"/>
      <c r="C20" s="56"/>
      <c r="D20" s="56"/>
      <c r="E20" s="56"/>
      <c r="F20" s="57"/>
      <c r="G20" s="24">
        <v>5</v>
      </c>
    </row>
    <row r="21" spans="1:7" ht="15.75" x14ac:dyDescent="0.25">
      <c r="A21" s="8"/>
      <c r="B21" s="6"/>
      <c r="C21" s="6"/>
      <c r="D21" s="6"/>
      <c r="E21" s="6"/>
      <c r="F21" s="6"/>
      <c r="G21" s="6"/>
    </row>
    <row r="22" spans="1:7" ht="30.75" customHeight="1" x14ac:dyDescent="0.25">
      <c r="A22" s="50" t="s">
        <v>51</v>
      </c>
      <c r="B22" s="50"/>
      <c r="C22" s="51" t="s">
        <v>1</v>
      </c>
      <c r="D22" s="51"/>
      <c r="E22" s="4" t="s">
        <v>60</v>
      </c>
      <c r="F22" s="6"/>
      <c r="G22" s="6"/>
    </row>
    <row r="23" spans="1:7" ht="15.75" x14ac:dyDescent="0.25">
      <c r="A23" s="8"/>
      <c r="B23" s="6"/>
      <c r="C23" s="45" t="s">
        <v>24</v>
      </c>
      <c r="D23" s="45"/>
      <c r="E23" s="6"/>
      <c r="F23" s="6"/>
      <c r="G23" s="6"/>
    </row>
    <row r="24" spans="1:7" ht="15.75" x14ac:dyDescent="0.25">
      <c r="A24" s="8"/>
      <c r="B24" s="6"/>
      <c r="C24" s="6"/>
      <c r="D24" s="6"/>
      <c r="E24" s="6"/>
      <c r="F24" s="6"/>
      <c r="G24" s="6"/>
    </row>
    <row r="25" spans="1:7" ht="31.5" customHeight="1" x14ac:dyDescent="0.25">
      <c r="A25" s="46" t="s">
        <v>68</v>
      </c>
      <c r="B25" s="47"/>
      <c r="C25" s="6"/>
      <c r="D25" s="6"/>
      <c r="E25" s="6"/>
      <c r="F25" s="6"/>
      <c r="G25" s="6"/>
    </row>
    <row r="29" spans="1:7" ht="15.75" x14ac:dyDescent="0.25">
      <c r="B29" s="43"/>
      <c r="C29" s="43"/>
    </row>
  </sheetData>
  <mergeCells count="19">
    <mergeCell ref="A13:G13"/>
    <mergeCell ref="A16:G16"/>
    <mergeCell ref="A8:G8"/>
    <mergeCell ref="B29:C29"/>
    <mergeCell ref="F1:G1"/>
    <mergeCell ref="C23:D23"/>
    <mergeCell ref="A25:B25"/>
    <mergeCell ref="A4:G4"/>
    <mergeCell ref="A10:A11"/>
    <mergeCell ref="B10:B11"/>
    <mergeCell ref="C10:C11"/>
    <mergeCell ref="G10:G11"/>
    <mergeCell ref="D10:E10"/>
    <mergeCell ref="A22:B22"/>
    <mergeCell ref="C22:D22"/>
    <mergeCell ref="F10:F11"/>
    <mergeCell ref="A18:G18"/>
    <mergeCell ref="A6:G6"/>
    <mergeCell ref="A20:F20"/>
  </mergeCells>
  <pageMargins left="0.78740157480314965" right="0" top="1.1811023622047245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topLeftCell="A25" zoomScale="70" zoomScaleNormal="75" zoomScaleSheetLayoutView="70" workbookViewId="0">
      <selection activeCell="L21" sqref="L21"/>
    </sheetView>
  </sheetViews>
  <sheetFormatPr defaultRowHeight="15" x14ac:dyDescent="0.25"/>
  <cols>
    <col min="1" max="1" width="5.42578125" style="10" customWidth="1"/>
    <col min="2" max="2" width="67.140625" customWidth="1"/>
    <col min="3" max="3" width="33.85546875" customWidth="1"/>
    <col min="4" max="4" width="29.28515625" customWidth="1"/>
    <col min="5" max="5" width="29.85546875" customWidth="1"/>
    <col min="6" max="7" width="27" customWidth="1"/>
    <col min="8" max="8" width="62.140625" customWidth="1"/>
  </cols>
  <sheetData>
    <row r="1" spans="1:9" ht="27.75" customHeight="1" x14ac:dyDescent="0.25">
      <c r="A1" s="19"/>
      <c r="B1" s="20"/>
      <c r="C1" s="2"/>
      <c r="D1" s="20"/>
      <c r="E1" s="20"/>
      <c r="F1" s="20"/>
      <c r="H1" s="44"/>
      <c r="I1" s="44"/>
    </row>
    <row r="2" spans="1:9" ht="25.5" x14ac:dyDescent="0.25">
      <c r="A2" s="69" t="s">
        <v>55</v>
      </c>
      <c r="B2" s="69"/>
      <c r="C2" s="69"/>
      <c r="D2" s="69"/>
      <c r="E2" s="69"/>
      <c r="F2" s="69"/>
      <c r="G2" s="69"/>
      <c r="H2" s="69"/>
    </row>
    <row r="3" spans="1:9" ht="15.75" x14ac:dyDescent="0.25">
      <c r="A3" s="11"/>
      <c r="B3" s="11"/>
      <c r="C3" s="11"/>
      <c r="D3" s="11"/>
      <c r="E3" s="11"/>
      <c r="F3" s="11"/>
      <c r="G3" s="11"/>
      <c r="H3" s="11"/>
    </row>
    <row r="4" spans="1:9" ht="20.25" x14ac:dyDescent="0.3">
      <c r="A4" s="35" t="s">
        <v>45</v>
      </c>
      <c r="B4" s="36"/>
      <c r="C4" s="36"/>
      <c r="D4" s="36"/>
      <c r="E4" s="36"/>
      <c r="F4" s="36"/>
      <c r="G4" s="36"/>
      <c r="H4" s="36"/>
    </row>
    <row r="5" spans="1:9" ht="30" customHeight="1" x14ac:dyDescent="0.3">
      <c r="A5" s="35" t="s">
        <v>46</v>
      </c>
      <c r="B5" s="36"/>
      <c r="C5" s="36"/>
      <c r="D5" s="36"/>
      <c r="E5" s="36"/>
      <c r="F5" s="36"/>
      <c r="G5" s="36"/>
      <c r="H5" s="36"/>
    </row>
    <row r="6" spans="1:9" ht="53.25" customHeight="1" x14ac:dyDescent="0.25">
      <c r="A6" s="71" t="s">
        <v>54</v>
      </c>
      <c r="B6" s="71"/>
      <c r="C6" s="71"/>
      <c r="D6" s="71"/>
      <c r="E6" s="71"/>
      <c r="F6" s="71"/>
      <c r="G6" s="71"/>
      <c r="H6" s="71"/>
    </row>
    <row r="7" spans="1:9" ht="15.75" x14ac:dyDescent="0.25">
      <c r="A7" s="12"/>
      <c r="B7" s="20"/>
      <c r="C7" s="20"/>
      <c r="D7" s="20"/>
      <c r="E7" s="20"/>
      <c r="F7" s="20"/>
      <c r="G7" s="20"/>
      <c r="H7" s="20"/>
    </row>
    <row r="8" spans="1:9" ht="57" customHeight="1" x14ac:dyDescent="0.25">
      <c r="A8" s="66" t="s">
        <v>26</v>
      </c>
      <c r="B8" s="66" t="s">
        <v>18</v>
      </c>
      <c r="C8" s="66" t="s">
        <v>7</v>
      </c>
      <c r="D8" s="66" t="s">
        <v>21</v>
      </c>
      <c r="E8" s="66"/>
      <c r="F8" s="66" t="s">
        <v>23</v>
      </c>
      <c r="G8" s="66" t="s">
        <v>27</v>
      </c>
      <c r="H8" s="66" t="s">
        <v>8</v>
      </c>
    </row>
    <row r="9" spans="1:9" ht="44.25" customHeight="1" x14ac:dyDescent="0.25">
      <c r="A9" s="66"/>
      <c r="B9" s="66"/>
      <c r="C9" s="66"/>
      <c r="D9" s="15" t="s">
        <v>17</v>
      </c>
      <c r="E9" s="15" t="s">
        <v>9</v>
      </c>
      <c r="F9" s="66"/>
      <c r="G9" s="66"/>
      <c r="H9" s="66"/>
    </row>
    <row r="10" spans="1:9" ht="21.75" customHeigh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3">
        <v>8</v>
      </c>
    </row>
    <row r="11" spans="1:9" ht="20.25" x14ac:dyDescent="0.25">
      <c r="A11" s="78" t="s">
        <v>36</v>
      </c>
      <c r="B11" s="79"/>
      <c r="C11" s="79"/>
      <c r="D11" s="79"/>
      <c r="E11" s="79"/>
      <c r="F11" s="79"/>
      <c r="G11" s="79"/>
      <c r="H11" s="80"/>
    </row>
    <row r="12" spans="1:9" ht="25.5" customHeight="1" x14ac:dyDescent="0.25">
      <c r="A12" s="66">
        <v>1</v>
      </c>
      <c r="B12" s="68" t="s">
        <v>47</v>
      </c>
      <c r="C12" s="17" t="s">
        <v>10</v>
      </c>
      <c r="D12" s="32">
        <f>D13+D14+D15+D16+D17+D18</f>
        <v>3263.6</v>
      </c>
      <c r="E12" s="32">
        <f>E13+E14+E15+E16+E17+E18</f>
        <v>3257.55008</v>
      </c>
      <c r="F12" s="32">
        <f>E12-D12</f>
        <v>-6.0499199999999291</v>
      </c>
      <c r="G12" s="30">
        <f>E12/D12*100</f>
        <v>99.814624341218277</v>
      </c>
      <c r="H12" s="75" t="s">
        <v>66</v>
      </c>
    </row>
    <row r="13" spans="1:9" ht="24.75" customHeight="1" x14ac:dyDescent="0.25">
      <c r="A13" s="67"/>
      <c r="B13" s="68"/>
      <c r="C13" s="18" t="s">
        <v>11</v>
      </c>
      <c r="D13" s="25"/>
      <c r="E13" s="25"/>
      <c r="F13" s="32"/>
      <c r="G13" s="30"/>
      <c r="H13" s="76"/>
    </row>
    <row r="14" spans="1:9" ht="15.75" x14ac:dyDescent="0.25">
      <c r="A14" s="67"/>
      <c r="B14" s="68"/>
      <c r="C14" s="18" t="s">
        <v>12</v>
      </c>
      <c r="D14" s="34">
        <v>3141.6</v>
      </c>
      <c r="E14" s="34">
        <v>3136.1107400000001</v>
      </c>
      <c r="F14" s="32">
        <f t="shared" ref="F14:F15" si="0">E14-D14</f>
        <v>-5.4892599999998311</v>
      </c>
      <c r="G14" s="30">
        <f t="shared" ref="G14:G15" si="1">E14/D14*100</f>
        <v>99.825271836007133</v>
      </c>
      <c r="H14" s="76"/>
    </row>
    <row r="15" spans="1:9" ht="27.75" customHeight="1" x14ac:dyDescent="0.25">
      <c r="A15" s="67"/>
      <c r="B15" s="68"/>
      <c r="C15" s="18" t="s">
        <v>13</v>
      </c>
      <c r="D15" s="34">
        <v>122</v>
      </c>
      <c r="E15" s="34">
        <v>121.43934</v>
      </c>
      <c r="F15" s="32">
        <f t="shared" si="0"/>
        <v>-0.5606599999999986</v>
      </c>
      <c r="G15" s="30">
        <f t="shared" si="1"/>
        <v>99.54044262295082</v>
      </c>
      <c r="H15" s="76"/>
    </row>
    <row r="16" spans="1:9" ht="40.5" customHeight="1" x14ac:dyDescent="0.25">
      <c r="A16" s="67"/>
      <c r="B16" s="68"/>
      <c r="C16" s="18" t="s">
        <v>56</v>
      </c>
      <c r="D16" s="29"/>
      <c r="E16" s="29"/>
      <c r="F16" s="29"/>
      <c r="G16" s="29"/>
      <c r="H16" s="76"/>
    </row>
    <row r="17" spans="1:8" ht="25.5" customHeight="1" x14ac:dyDescent="0.25">
      <c r="A17" s="67"/>
      <c r="B17" s="68"/>
      <c r="C17" s="18" t="s">
        <v>57</v>
      </c>
      <c r="D17" s="29"/>
      <c r="E17" s="29"/>
      <c r="F17" s="29"/>
      <c r="G17" s="29"/>
      <c r="H17" s="76"/>
    </row>
    <row r="18" spans="1:8" ht="22.5" customHeight="1" x14ac:dyDescent="0.25">
      <c r="A18" s="67"/>
      <c r="B18" s="68"/>
      <c r="C18" s="18" t="s">
        <v>25</v>
      </c>
      <c r="D18" s="29"/>
      <c r="E18" s="29"/>
      <c r="F18" s="29"/>
      <c r="G18" s="29"/>
      <c r="H18" s="77"/>
    </row>
    <row r="19" spans="1:8" ht="28.5" customHeight="1" x14ac:dyDescent="0.25">
      <c r="A19" s="72" t="s">
        <v>35</v>
      </c>
      <c r="B19" s="73"/>
      <c r="C19" s="73"/>
      <c r="D19" s="73"/>
      <c r="E19" s="73"/>
      <c r="F19" s="73"/>
      <c r="G19" s="73"/>
      <c r="H19" s="74"/>
    </row>
    <row r="20" spans="1:8" ht="19.5" customHeight="1" x14ac:dyDescent="0.25">
      <c r="A20" s="66">
        <v>2</v>
      </c>
      <c r="B20" s="68" t="s">
        <v>48</v>
      </c>
      <c r="C20" s="17" t="s">
        <v>10</v>
      </c>
      <c r="D20" s="31">
        <f>D21+D22+D23+D24+D25+D26</f>
        <v>397</v>
      </c>
      <c r="E20" s="31">
        <f>E21+E22+E23+E24+E25+E26</f>
        <v>397</v>
      </c>
      <c r="F20" s="31">
        <f>E20-D20</f>
        <v>0</v>
      </c>
      <c r="G20" s="30">
        <f>E20/D20*100</f>
        <v>100</v>
      </c>
      <c r="H20" s="75"/>
    </row>
    <row r="21" spans="1:8" ht="24.75" customHeight="1" x14ac:dyDescent="0.25">
      <c r="A21" s="67"/>
      <c r="B21" s="68"/>
      <c r="C21" s="18" t="s">
        <v>11</v>
      </c>
      <c r="D21" s="26"/>
      <c r="E21" s="26"/>
      <c r="F21" s="28"/>
      <c r="G21" s="30"/>
      <c r="H21" s="76"/>
    </row>
    <row r="22" spans="1:8" ht="26.25" customHeight="1" x14ac:dyDescent="0.25">
      <c r="A22" s="67"/>
      <c r="B22" s="68"/>
      <c r="C22" s="18" t="s">
        <v>14</v>
      </c>
      <c r="D22" s="26"/>
      <c r="E22" s="26"/>
      <c r="F22" s="28"/>
      <c r="G22" s="30"/>
      <c r="H22" s="76"/>
    </row>
    <row r="23" spans="1:8" ht="26.25" customHeight="1" x14ac:dyDescent="0.25">
      <c r="A23" s="67"/>
      <c r="B23" s="68"/>
      <c r="C23" s="18" t="s">
        <v>15</v>
      </c>
      <c r="D23" s="26">
        <v>22</v>
      </c>
      <c r="E23" s="26">
        <v>22</v>
      </c>
      <c r="F23" s="26">
        <f t="shared" ref="F23:F26" si="2">E23-D23</f>
        <v>0</v>
      </c>
      <c r="G23" s="29">
        <f t="shared" ref="G23:G26" si="3">E23/D23*100</f>
        <v>100</v>
      </c>
      <c r="H23" s="76"/>
    </row>
    <row r="24" spans="1:8" ht="27" customHeight="1" x14ac:dyDescent="0.25">
      <c r="A24" s="67"/>
      <c r="B24" s="68"/>
      <c r="C24" s="18" t="s">
        <v>56</v>
      </c>
      <c r="D24" s="26"/>
      <c r="E24" s="26"/>
      <c r="F24" s="27"/>
      <c r="G24" s="29"/>
      <c r="H24" s="76"/>
    </row>
    <row r="25" spans="1:8" ht="27" customHeight="1" x14ac:dyDescent="0.25">
      <c r="A25" s="67"/>
      <c r="B25" s="68"/>
      <c r="C25" s="18" t="s">
        <v>57</v>
      </c>
      <c r="D25" s="26"/>
      <c r="E25" s="26"/>
      <c r="F25" s="27"/>
      <c r="G25" s="29"/>
      <c r="H25" s="76"/>
    </row>
    <row r="26" spans="1:8" ht="23.25" customHeight="1" x14ac:dyDescent="0.25">
      <c r="A26" s="67"/>
      <c r="B26" s="68"/>
      <c r="C26" s="18" t="s">
        <v>25</v>
      </c>
      <c r="D26" s="26">
        <v>375</v>
      </c>
      <c r="E26" s="26">
        <v>375</v>
      </c>
      <c r="F26" s="26">
        <f t="shared" si="2"/>
        <v>0</v>
      </c>
      <c r="G26" s="29">
        <f t="shared" si="3"/>
        <v>100</v>
      </c>
      <c r="H26" s="77"/>
    </row>
    <row r="27" spans="1:8" ht="23.25" customHeight="1" x14ac:dyDescent="0.25">
      <c r="A27" s="86" t="s">
        <v>49</v>
      </c>
      <c r="B27" s="87"/>
      <c r="C27" s="87"/>
      <c r="D27" s="87"/>
      <c r="E27" s="87"/>
      <c r="F27" s="87"/>
      <c r="G27" s="87"/>
      <c r="H27" s="88"/>
    </row>
    <row r="28" spans="1:8" ht="23.25" customHeight="1" x14ac:dyDescent="0.25">
      <c r="A28" s="85">
        <v>3</v>
      </c>
      <c r="B28" s="68" t="s">
        <v>50</v>
      </c>
      <c r="C28" s="17" t="s">
        <v>10</v>
      </c>
      <c r="D28" s="31">
        <f>D29+D30+D31+D32+D33+D34</f>
        <v>2421.5</v>
      </c>
      <c r="E28" s="31">
        <f>E29+E30+E31+E32+E33+E34</f>
        <v>2421.4404599999998</v>
      </c>
      <c r="F28" s="28">
        <f>F29+F30+F31+F32+F33+F34</f>
        <v>5.9540000000197324E-2</v>
      </c>
      <c r="G28" s="30">
        <f>E28/D28*100</f>
        <v>99.997541193475115</v>
      </c>
      <c r="H28" s="68" t="s">
        <v>65</v>
      </c>
    </row>
    <row r="29" spans="1:8" ht="23.25" customHeight="1" x14ac:dyDescent="0.25">
      <c r="A29" s="85"/>
      <c r="B29" s="68"/>
      <c r="C29" s="18" t="s">
        <v>11</v>
      </c>
      <c r="D29" s="26"/>
      <c r="E29" s="26"/>
      <c r="F29" s="27"/>
      <c r="G29" s="29"/>
      <c r="H29" s="68"/>
    </row>
    <row r="30" spans="1:8" ht="23.25" customHeight="1" x14ac:dyDescent="0.25">
      <c r="A30" s="85"/>
      <c r="B30" s="68"/>
      <c r="C30" s="18" t="s">
        <v>14</v>
      </c>
      <c r="D30" s="26">
        <f>1611.06494+236.41148+104.59091+117.89474+86.53793+265</f>
        <v>2421.5</v>
      </c>
      <c r="E30" s="26">
        <v>2421.4404599999998</v>
      </c>
      <c r="F30" s="27">
        <f>D30-E30</f>
        <v>5.9540000000197324E-2</v>
      </c>
      <c r="G30" s="29">
        <f>E30/D30*100</f>
        <v>99.997541193475115</v>
      </c>
      <c r="H30" s="68"/>
    </row>
    <row r="31" spans="1:8" ht="23.25" customHeight="1" x14ac:dyDescent="0.25">
      <c r="A31" s="85"/>
      <c r="B31" s="68"/>
      <c r="C31" s="18" t="s">
        <v>15</v>
      </c>
      <c r="D31" s="26"/>
      <c r="E31" s="26"/>
      <c r="F31" s="27"/>
      <c r="G31" s="29"/>
      <c r="H31" s="68"/>
    </row>
    <row r="32" spans="1:8" ht="29.25" customHeight="1" x14ac:dyDescent="0.25">
      <c r="A32" s="85"/>
      <c r="B32" s="68"/>
      <c r="C32" s="18" t="s">
        <v>56</v>
      </c>
      <c r="D32" s="26"/>
      <c r="E32" s="26"/>
      <c r="F32" s="27"/>
      <c r="G32" s="29"/>
      <c r="H32" s="68"/>
    </row>
    <row r="33" spans="1:8" ht="23.25" customHeight="1" x14ac:dyDescent="0.25">
      <c r="A33" s="85"/>
      <c r="B33" s="68"/>
      <c r="C33" s="18" t="s">
        <v>57</v>
      </c>
      <c r="D33" s="26"/>
      <c r="E33" s="26"/>
      <c r="F33" s="27"/>
      <c r="G33" s="29"/>
      <c r="H33" s="68"/>
    </row>
    <row r="34" spans="1:8" ht="23.25" customHeight="1" x14ac:dyDescent="0.25">
      <c r="A34" s="85"/>
      <c r="B34" s="68"/>
      <c r="C34" s="18" t="s">
        <v>25</v>
      </c>
      <c r="D34" s="26"/>
      <c r="E34" s="26"/>
      <c r="F34" s="27"/>
      <c r="G34" s="29"/>
      <c r="H34" s="68"/>
    </row>
    <row r="35" spans="1:8" ht="24.75" customHeight="1" x14ac:dyDescent="0.25">
      <c r="A35" s="81" t="s">
        <v>16</v>
      </c>
      <c r="B35" s="81"/>
      <c r="C35" s="17" t="s">
        <v>10</v>
      </c>
      <c r="D35" s="37">
        <f>D36+D37+D38+D39+D40+D41</f>
        <v>6082.1</v>
      </c>
      <c r="E35" s="32">
        <f>E36+E37+E38+E39+E40+E41</f>
        <v>6075.9905399999998</v>
      </c>
      <c r="F35" s="32">
        <f>E35-D35</f>
        <v>-6.1094600000005812</v>
      </c>
      <c r="G35" s="32">
        <f>E35/D35*100</f>
        <v>99.899550155373959</v>
      </c>
      <c r="H35" s="82"/>
    </row>
    <row r="36" spans="1:8" ht="15.75" x14ac:dyDescent="0.25">
      <c r="A36" s="81"/>
      <c r="B36" s="81"/>
      <c r="C36" s="17" t="s">
        <v>11</v>
      </c>
      <c r="D36" s="33"/>
      <c r="E36" s="33"/>
      <c r="F36" s="32"/>
      <c r="G36" s="30"/>
      <c r="H36" s="83"/>
    </row>
    <row r="37" spans="1:8" ht="24.75" customHeight="1" x14ac:dyDescent="0.25">
      <c r="A37" s="81"/>
      <c r="B37" s="81"/>
      <c r="C37" s="17" t="s">
        <v>14</v>
      </c>
      <c r="D37" s="34">
        <f>D14+D22+D30</f>
        <v>5563.1</v>
      </c>
      <c r="E37" s="34">
        <f>E14+E22+E30</f>
        <v>5557.5511999999999</v>
      </c>
      <c r="F37" s="32">
        <f t="shared" ref="F37:F41" si="4">E37-D37</f>
        <v>-5.5488000000004831</v>
      </c>
      <c r="G37" s="30">
        <f t="shared" ref="G37:G41" si="5">E37/D37*100</f>
        <v>99.900257050924836</v>
      </c>
      <c r="H37" s="83"/>
    </row>
    <row r="38" spans="1:8" ht="21" customHeight="1" x14ac:dyDescent="0.25">
      <c r="A38" s="81"/>
      <c r="B38" s="81"/>
      <c r="C38" s="17" t="s">
        <v>15</v>
      </c>
      <c r="D38" s="34">
        <f>D15+D23+D31</f>
        <v>144</v>
      </c>
      <c r="E38" s="34">
        <f>E15+E23+E31</f>
        <v>143.43934000000002</v>
      </c>
      <c r="F38" s="32">
        <f t="shared" si="4"/>
        <v>-0.56065999999998439</v>
      </c>
      <c r="G38" s="30">
        <f t="shared" si="5"/>
        <v>99.610652777777787</v>
      </c>
      <c r="H38" s="83"/>
    </row>
    <row r="39" spans="1:8" ht="34.5" customHeight="1" x14ac:dyDescent="0.25">
      <c r="A39" s="81"/>
      <c r="B39" s="81"/>
      <c r="C39" s="17" t="s">
        <v>56</v>
      </c>
      <c r="D39" s="14"/>
      <c r="E39" s="14"/>
      <c r="F39" s="32"/>
      <c r="G39" s="30"/>
      <c r="H39" s="83"/>
    </row>
    <row r="40" spans="1:8" ht="34.5" customHeight="1" x14ac:dyDescent="0.25">
      <c r="A40" s="81"/>
      <c r="B40" s="81"/>
      <c r="C40" s="17" t="s">
        <v>57</v>
      </c>
      <c r="D40" s="14"/>
      <c r="E40" s="14"/>
      <c r="F40" s="32"/>
      <c r="G40" s="30"/>
      <c r="H40" s="83"/>
    </row>
    <row r="41" spans="1:8" ht="21.75" customHeight="1" x14ac:dyDescent="0.25">
      <c r="A41" s="81"/>
      <c r="B41" s="81"/>
      <c r="C41" s="17" t="s">
        <v>25</v>
      </c>
      <c r="D41" s="26">
        <f>D18+D26</f>
        <v>375</v>
      </c>
      <c r="E41" s="26">
        <f>E18+E26</f>
        <v>375</v>
      </c>
      <c r="F41" s="32">
        <f t="shared" si="4"/>
        <v>0</v>
      </c>
      <c r="G41" s="30">
        <f t="shared" si="5"/>
        <v>100</v>
      </c>
      <c r="H41" s="84"/>
    </row>
    <row r="42" spans="1:8" ht="50.25" customHeight="1" x14ac:dyDescent="0.25">
      <c r="A42" s="63" t="s">
        <v>59</v>
      </c>
      <c r="B42" s="64"/>
      <c r="C42" s="64"/>
      <c r="D42" s="65"/>
      <c r="E42" s="65"/>
      <c r="F42" s="65"/>
      <c r="G42" s="65"/>
      <c r="H42" s="65"/>
    </row>
    <row r="43" spans="1:8" ht="21.75" customHeight="1" x14ac:dyDescent="0.25">
      <c r="A43" s="61" t="s">
        <v>58</v>
      </c>
      <c r="B43" s="62"/>
      <c r="C43" s="62"/>
      <c r="D43" s="62"/>
      <c r="E43" s="62"/>
      <c r="F43" s="62"/>
      <c r="G43" s="62"/>
      <c r="H43" s="62"/>
    </row>
    <row r="44" spans="1:8" ht="43.5" customHeight="1" x14ac:dyDescent="0.25">
      <c r="A44" s="70" t="s">
        <v>33</v>
      </c>
      <c r="B44" s="70"/>
      <c r="C44" s="4" t="s">
        <v>19</v>
      </c>
      <c r="D44" s="22" t="s">
        <v>60</v>
      </c>
      <c r="E44" s="20"/>
      <c r="F44" s="20"/>
      <c r="G44" s="20"/>
      <c r="H44" s="20"/>
    </row>
    <row r="45" spans="1:8" ht="48.75" customHeight="1" x14ac:dyDescent="0.25">
      <c r="A45" s="70" t="s">
        <v>52</v>
      </c>
      <c r="B45" s="70"/>
      <c r="C45" s="4" t="s">
        <v>19</v>
      </c>
      <c r="D45" s="22" t="s">
        <v>64</v>
      </c>
      <c r="E45" s="20"/>
      <c r="F45" s="20"/>
      <c r="G45" s="20"/>
      <c r="H45" s="20"/>
    </row>
    <row r="46" spans="1:8" ht="30.75" customHeight="1" x14ac:dyDescent="0.25">
      <c r="A46" s="50" t="s">
        <v>61</v>
      </c>
      <c r="B46" s="50"/>
      <c r="C46" s="4" t="s">
        <v>19</v>
      </c>
      <c r="D46" s="40" t="s">
        <v>62</v>
      </c>
    </row>
    <row r="47" spans="1:8" ht="15.75" customHeight="1" x14ac:dyDescent="0.25">
      <c r="A47" s="39"/>
      <c r="B47" s="39"/>
      <c r="C47" s="4"/>
      <c r="D47" s="40"/>
    </row>
    <row r="48" spans="1:8" x14ac:dyDescent="0.25">
      <c r="A48" s="42"/>
      <c r="B48" s="42"/>
    </row>
    <row r="49" spans="1:2" x14ac:dyDescent="0.25">
      <c r="A49" s="47" t="s">
        <v>63</v>
      </c>
      <c r="B49" s="47"/>
    </row>
  </sheetData>
  <mergeCells count="30">
    <mergeCell ref="A49:B49"/>
    <mergeCell ref="A45:B45"/>
    <mergeCell ref="A6:H6"/>
    <mergeCell ref="A19:H19"/>
    <mergeCell ref="H20:H26"/>
    <mergeCell ref="H12:H18"/>
    <mergeCell ref="A11:H11"/>
    <mergeCell ref="A35:B41"/>
    <mergeCell ref="A20:A26"/>
    <mergeCell ref="H35:H41"/>
    <mergeCell ref="A28:A34"/>
    <mergeCell ref="B28:B34"/>
    <mergeCell ref="A27:H27"/>
    <mergeCell ref="H28:H34"/>
    <mergeCell ref="A46:B46"/>
    <mergeCell ref="A44:B44"/>
    <mergeCell ref="H1:I1"/>
    <mergeCell ref="A2:H2"/>
    <mergeCell ref="D8:E8"/>
    <mergeCell ref="F8:F9"/>
    <mergeCell ref="G8:G9"/>
    <mergeCell ref="A8:A9"/>
    <mergeCell ref="B8:B9"/>
    <mergeCell ref="C8:C9"/>
    <mergeCell ref="H8:H9"/>
    <mergeCell ref="A43:H43"/>
    <mergeCell ref="A42:H42"/>
    <mergeCell ref="A12:A18"/>
    <mergeCell ref="B12:B18"/>
    <mergeCell ref="B20:B26"/>
  </mergeCells>
  <pageMargins left="0" right="0" top="1.1811023622047245" bottom="0" header="0" footer="0"/>
  <pageSetup paperSize="9" scale="51" fitToHeight="2" orientation="landscape" r:id="rId1"/>
  <rowBreaks count="1" manualBreakCount="1">
    <brk id="3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2022-01-21T05:18:45Z</dcterms:modified>
</cp:coreProperties>
</file>