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2" sheetId="2" r:id="rId1"/>
    <sheet name="Лист2" sheetId="3" r:id="rId2"/>
  </sheets>
  <calcPr calcId="144525" refMode="R1C1"/>
</workbook>
</file>

<file path=xl/calcChain.xml><?xml version="1.0" encoding="utf-8"?>
<calcChain xmlns="http://schemas.openxmlformats.org/spreadsheetml/2006/main">
  <c r="R53" i="2" l="1"/>
  <c r="R52" i="2"/>
  <c r="U52" i="2"/>
  <c r="O53" i="2"/>
  <c r="O52" i="2"/>
  <c r="L53" i="2"/>
  <c r="L52" i="2"/>
  <c r="I53" i="2"/>
  <c r="I52" i="2"/>
  <c r="V52" i="2" s="1"/>
  <c r="Y52" i="2" s="1"/>
  <c r="V53" i="2" l="1"/>
  <c r="Y53" i="2" s="1"/>
  <c r="U63" i="2"/>
  <c r="R63" i="2"/>
  <c r="O63" i="2"/>
  <c r="L63" i="2"/>
  <c r="I63" i="2"/>
  <c r="U74" i="2"/>
  <c r="R74" i="2"/>
  <c r="O74" i="2"/>
  <c r="L74" i="2"/>
  <c r="I74" i="2"/>
  <c r="V74" i="2" s="1"/>
  <c r="Y74" i="2" s="1"/>
  <c r="O21" i="2"/>
  <c r="U21" i="2"/>
  <c r="R21" i="2"/>
  <c r="L21" i="2"/>
  <c r="I21" i="2"/>
  <c r="V63" i="2" l="1"/>
  <c r="Y63" i="2" s="1"/>
  <c r="V21" i="2"/>
  <c r="Y21" i="2" s="1"/>
  <c r="U62" i="2"/>
  <c r="R62" i="2"/>
  <c r="O62" i="2"/>
  <c r="L62" i="2"/>
  <c r="I62" i="2"/>
  <c r="O50" i="2"/>
  <c r="L50" i="2"/>
  <c r="I50" i="2"/>
  <c r="U25" i="2"/>
  <c r="R25" i="2"/>
  <c r="O25" i="2"/>
  <c r="L25" i="2"/>
  <c r="I25" i="2"/>
  <c r="O73" i="2"/>
  <c r="L73" i="2"/>
  <c r="I73" i="2"/>
  <c r="U32" i="2"/>
  <c r="O32" i="2"/>
  <c r="L32" i="2"/>
  <c r="I32" i="2"/>
  <c r="U65" i="2"/>
  <c r="R65" i="2"/>
  <c r="O65" i="2"/>
  <c r="L65" i="2"/>
  <c r="I65" i="2"/>
  <c r="U41" i="2"/>
  <c r="R41" i="2"/>
  <c r="O41" i="2"/>
  <c r="L41" i="2"/>
  <c r="I41" i="2"/>
  <c r="O40" i="2"/>
  <c r="L40" i="2"/>
  <c r="I40" i="2"/>
  <c r="U39" i="2"/>
  <c r="R39" i="2"/>
  <c r="O39" i="2"/>
  <c r="L39" i="2"/>
  <c r="I39" i="2"/>
  <c r="U38" i="2"/>
  <c r="R38" i="2"/>
  <c r="O38" i="2"/>
  <c r="L38" i="2"/>
  <c r="I38" i="2"/>
  <c r="U37" i="2"/>
  <c r="R37" i="2"/>
  <c r="O37" i="2"/>
  <c r="O42" i="2"/>
  <c r="L37" i="2"/>
  <c r="I37" i="2"/>
  <c r="U36" i="2"/>
  <c r="R36" i="2"/>
  <c r="O36" i="2"/>
  <c r="L36" i="2"/>
  <c r="I36" i="2"/>
  <c r="U15" i="2"/>
  <c r="R15" i="2"/>
  <c r="O15" i="2"/>
  <c r="L15" i="2"/>
  <c r="I15" i="2"/>
  <c r="O72" i="2"/>
  <c r="V72" i="2" s="1"/>
  <c r="Y72" i="2" s="1"/>
  <c r="V50" i="2" l="1"/>
  <c r="Y50" i="2" s="1"/>
  <c r="V40" i="2"/>
  <c r="Y40" i="2" s="1"/>
  <c r="V73" i="2"/>
  <c r="Y73" i="2" s="1"/>
  <c r="V62" i="2"/>
  <c r="Y62" i="2" s="1"/>
  <c r="V32" i="2"/>
  <c r="Y32" i="2" s="1"/>
  <c r="V25" i="2"/>
  <c r="Y25" i="2" s="1"/>
  <c r="V65" i="2"/>
  <c r="Y65" i="2" s="1"/>
  <c r="V41" i="2"/>
  <c r="Y41" i="2" s="1"/>
  <c r="V37" i="2"/>
  <c r="Y37" i="2" s="1"/>
  <c r="V39" i="2"/>
  <c r="Y39" i="2" s="1"/>
  <c r="V15" i="2"/>
  <c r="Y15" i="2" s="1"/>
  <c r="V38" i="2"/>
  <c r="Y38" i="2" s="1"/>
  <c r="V36" i="2"/>
  <c r="Y36" i="2" s="1"/>
  <c r="U71" i="2"/>
  <c r="R71" i="2"/>
  <c r="O71" i="2"/>
  <c r="L71" i="2"/>
  <c r="I71" i="2"/>
  <c r="U31" i="2"/>
  <c r="R31" i="2"/>
  <c r="O31" i="2"/>
  <c r="L31" i="2"/>
  <c r="I31" i="2"/>
  <c r="O33" i="2"/>
  <c r="U17" i="2"/>
  <c r="U18" i="2"/>
  <c r="U19" i="2"/>
  <c r="U20" i="2"/>
  <c r="U22" i="2"/>
  <c r="U23" i="2"/>
  <c r="U24" i="2"/>
  <c r="U26" i="2"/>
  <c r="U27" i="2"/>
  <c r="U28" i="2"/>
  <c r="U29" i="2"/>
  <c r="U30" i="2"/>
  <c r="U33" i="2"/>
  <c r="U34" i="2"/>
  <c r="U35" i="2"/>
  <c r="U42" i="2"/>
  <c r="U43" i="2"/>
  <c r="U44" i="2"/>
  <c r="U45" i="2"/>
  <c r="U46" i="2"/>
  <c r="U47" i="2"/>
  <c r="U48" i="2"/>
  <c r="U49" i="2"/>
  <c r="U51" i="2"/>
  <c r="U54" i="2"/>
  <c r="U55" i="2"/>
  <c r="U56" i="2"/>
  <c r="U57" i="2"/>
  <c r="U58" i="2"/>
  <c r="U59" i="2"/>
  <c r="U60" i="2"/>
  <c r="U61" i="2"/>
  <c r="U64" i="2"/>
  <c r="U66" i="2"/>
  <c r="U67" i="2"/>
  <c r="U68" i="2"/>
  <c r="U69" i="2"/>
  <c r="U70" i="2"/>
  <c r="U16" i="2"/>
  <c r="U14" i="2"/>
  <c r="U13" i="2"/>
  <c r="U12" i="2"/>
  <c r="U11" i="2"/>
  <c r="U10" i="2"/>
  <c r="R16" i="2"/>
  <c r="R17" i="2"/>
  <c r="R18" i="2"/>
  <c r="R19" i="2"/>
  <c r="R20" i="2"/>
  <c r="R22" i="2"/>
  <c r="R23" i="2"/>
  <c r="R24" i="2"/>
  <c r="R26" i="2"/>
  <c r="R27" i="2"/>
  <c r="R28" i="2"/>
  <c r="R29" i="2"/>
  <c r="R30" i="2"/>
  <c r="R33" i="2"/>
  <c r="R34" i="2"/>
  <c r="R35" i="2"/>
  <c r="R42" i="2"/>
  <c r="R43" i="2"/>
  <c r="R44" i="2"/>
  <c r="R45" i="2"/>
  <c r="R46" i="2"/>
  <c r="R47" i="2"/>
  <c r="R48" i="2"/>
  <c r="R49" i="2"/>
  <c r="R51" i="2"/>
  <c r="R54" i="2"/>
  <c r="R55" i="2"/>
  <c r="R56" i="2"/>
  <c r="R57" i="2"/>
  <c r="R58" i="2"/>
  <c r="R59" i="2"/>
  <c r="R60" i="2"/>
  <c r="R61" i="2"/>
  <c r="R64" i="2"/>
  <c r="R66" i="2"/>
  <c r="R67" i="2"/>
  <c r="R68" i="2"/>
  <c r="R69" i="2"/>
  <c r="R70" i="2"/>
  <c r="R14" i="2"/>
  <c r="R13" i="2"/>
  <c r="R12" i="2"/>
  <c r="R11" i="2"/>
  <c r="R10" i="2"/>
  <c r="O13" i="2"/>
  <c r="O14" i="2"/>
  <c r="O16" i="2"/>
  <c r="O17" i="2"/>
  <c r="O18" i="2"/>
  <c r="O19" i="2"/>
  <c r="O20" i="2"/>
  <c r="O22" i="2"/>
  <c r="O23" i="2"/>
  <c r="O24" i="2"/>
  <c r="O26" i="2"/>
  <c r="O27" i="2"/>
  <c r="O28" i="2"/>
  <c r="O29" i="2"/>
  <c r="O30" i="2"/>
  <c r="O34" i="2"/>
  <c r="O35" i="2"/>
  <c r="O43" i="2"/>
  <c r="O44" i="2"/>
  <c r="O45" i="2"/>
  <c r="O46" i="2"/>
  <c r="O47" i="2"/>
  <c r="O48" i="2"/>
  <c r="O49" i="2"/>
  <c r="O51" i="2"/>
  <c r="O54" i="2"/>
  <c r="O55" i="2"/>
  <c r="O56" i="2"/>
  <c r="O57" i="2"/>
  <c r="O58" i="2"/>
  <c r="O59" i="2"/>
  <c r="O60" i="2"/>
  <c r="O61" i="2"/>
  <c r="O64" i="2"/>
  <c r="O66" i="2"/>
  <c r="O67" i="2"/>
  <c r="O68" i="2"/>
  <c r="O69" i="2"/>
  <c r="O70" i="2"/>
  <c r="O12" i="2"/>
  <c r="O11" i="2"/>
  <c r="O10" i="2"/>
  <c r="L69" i="2"/>
  <c r="L59" i="2"/>
  <c r="L51" i="2"/>
  <c r="L47" i="2"/>
  <c r="L46" i="2"/>
  <c r="L43" i="2"/>
  <c r="L33" i="2"/>
  <c r="L27" i="2"/>
  <c r="L22" i="2"/>
  <c r="L17" i="2"/>
  <c r="L12" i="2"/>
  <c r="L14" i="2"/>
  <c r="L16" i="2"/>
  <c r="L18" i="2"/>
  <c r="L19" i="2"/>
  <c r="L20" i="2"/>
  <c r="L23" i="2"/>
  <c r="L24" i="2"/>
  <c r="L26" i="2"/>
  <c r="L28" i="2"/>
  <c r="L29" i="2"/>
  <c r="L30" i="2"/>
  <c r="L34" i="2"/>
  <c r="L35" i="2"/>
  <c r="L42" i="2"/>
  <c r="L44" i="2"/>
  <c r="L45" i="2"/>
  <c r="L48" i="2"/>
  <c r="L49" i="2"/>
  <c r="L54" i="2"/>
  <c r="L55" i="2"/>
  <c r="L56" i="2"/>
  <c r="L57" i="2"/>
  <c r="L58" i="2"/>
  <c r="L60" i="2"/>
  <c r="L61" i="2"/>
  <c r="L64" i="2"/>
  <c r="L66" i="2"/>
  <c r="L67" i="2"/>
  <c r="L68" i="2"/>
  <c r="L70" i="2"/>
  <c r="L13" i="2"/>
  <c r="L11" i="2"/>
  <c r="L10" i="2"/>
  <c r="I64" i="2"/>
  <c r="I47" i="2"/>
  <c r="I35" i="2"/>
  <c r="I26" i="2"/>
  <c r="I17" i="2"/>
  <c r="I18" i="2"/>
  <c r="I19" i="2"/>
  <c r="I20" i="2"/>
  <c r="I22" i="2"/>
  <c r="I23" i="2"/>
  <c r="I24" i="2"/>
  <c r="I27" i="2"/>
  <c r="I28" i="2"/>
  <c r="I29" i="2"/>
  <c r="I30" i="2"/>
  <c r="I33" i="2"/>
  <c r="I34" i="2"/>
  <c r="I42" i="2"/>
  <c r="I43" i="2"/>
  <c r="I44" i="2"/>
  <c r="I45" i="2"/>
  <c r="I46" i="2"/>
  <c r="I48" i="2"/>
  <c r="I49" i="2"/>
  <c r="I51" i="2"/>
  <c r="I54" i="2"/>
  <c r="I55" i="2"/>
  <c r="I56" i="2"/>
  <c r="I57" i="2"/>
  <c r="I58" i="2"/>
  <c r="I59" i="2"/>
  <c r="I60" i="2"/>
  <c r="I61" i="2"/>
  <c r="I66" i="2"/>
  <c r="I67" i="2"/>
  <c r="I68" i="2"/>
  <c r="I69" i="2"/>
  <c r="I70" i="2"/>
  <c r="I16" i="2"/>
  <c r="I14" i="2"/>
  <c r="I13" i="2"/>
  <c r="I12" i="2"/>
  <c r="I11" i="2"/>
  <c r="I10" i="2"/>
  <c r="V10" i="2" l="1"/>
  <c r="Y10" i="2" s="1"/>
  <c r="V12" i="2"/>
  <c r="Y12" i="2" s="1"/>
  <c r="V11" i="2"/>
  <c r="Y11" i="2" s="1"/>
  <c r="V56" i="2"/>
  <c r="Y56" i="2" s="1"/>
  <c r="V45" i="2"/>
  <c r="Y45" i="2" s="1"/>
  <c r="V71" i="2"/>
  <c r="Y71" i="2" s="1"/>
  <c r="V64" i="2"/>
  <c r="Y64" i="2" s="1"/>
  <c r="V68" i="2"/>
  <c r="Y68" i="2" s="1"/>
  <c r="V58" i="2"/>
  <c r="Y58" i="2" s="1"/>
  <c r="V13" i="2"/>
  <c r="Y13" i="2" s="1"/>
  <c r="V61" i="2"/>
  <c r="Y61" i="2" s="1"/>
  <c r="V55" i="2"/>
  <c r="Y55" i="2" s="1"/>
  <c r="V31" i="2"/>
  <c r="Y31" i="2" s="1"/>
  <c r="V33" i="2"/>
  <c r="Y33" i="2" s="1"/>
  <c r="V27" i="2"/>
  <c r="Y27" i="2" s="1"/>
  <c r="V17" i="2"/>
  <c r="Y17" i="2" s="1"/>
  <c r="V42" i="2"/>
  <c r="Y42" i="2" s="1"/>
  <c r="V14" i="2"/>
  <c r="Y14" i="2" s="1"/>
  <c r="V22" i="2"/>
  <c r="Y22" i="2" s="1"/>
  <c r="V69" i="2"/>
  <c r="Y69" i="2" s="1"/>
  <c r="Y59" i="2"/>
  <c r="V51" i="2"/>
  <c r="Y51" i="2" s="1"/>
  <c r="V46" i="2"/>
  <c r="Y46" i="2" s="1"/>
  <c r="V43" i="2"/>
  <c r="Y43" i="2" s="1"/>
  <c r="V30" i="2"/>
  <c r="Y30" i="2" s="1"/>
  <c r="V26" i="2"/>
  <c r="Y26" i="2" s="1"/>
  <c r="V20" i="2"/>
  <c r="Y20" i="2" s="1"/>
  <c r="V16" i="2"/>
  <c r="Y16" i="2" s="1"/>
  <c r="V44" i="2"/>
  <c r="Y44" i="2" s="1"/>
  <c r="V34" i="2"/>
  <c r="Y34" i="2" s="1"/>
  <c r="V67" i="2"/>
  <c r="Y67" i="2" s="1"/>
  <c r="V57" i="2"/>
  <c r="Y57" i="2" s="1"/>
  <c r="V47" i="2"/>
  <c r="Y47" i="2" s="1"/>
  <c r="V29" i="2"/>
  <c r="Y29" i="2" s="1"/>
  <c r="V24" i="2"/>
  <c r="Y24" i="2" s="1"/>
  <c r="V19" i="2"/>
  <c r="Y19" i="2" s="1"/>
  <c r="V48" i="2"/>
  <c r="Y48" i="2" s="1"/>
  <c r="V35" i="2"/>
  <c r="Y35" i="2" s="1"/>
  <c r="V28" i="2"/>
  <c r="Y28" i="2" s="1"/>
  <c r="V23" i="2"/>
  <c r="Y23" i="2" s="1"/>
  <c r="V18" i="2"/>
  <c r="Y18" i="2" s="1"/>
  <c r="V70" i="2"/>
  <c r="Y70" i="2" s="1"/>
  <c r="V66" i="2"/>
  <c r="Y66" i="2" s="1"/>
  <c r="V60" i="2"/>
  <c r="Y60" i="2" s="1"/>
  <c r="V54" i="2"/>
  <c r="Y54" i="2" s="1"/>
  <c r="V49" i="2"/>
  <c r="Y49" i="2" s="1"/>
</calcChain>
</file>

<file path=xl/sharedStrings.xml><?xml version="1.0" encoding="utf-8"?>
<sst xmlns="http://schemas.openxmlformats.org/spreadsheetml/2006/main" count="168" uniqueCount="94">
  <si>
    <t>№ п/п</t>
  </si>
  <si>
    <t>Наименование услуг, работ, товара</t>
  </si>
  <si>
    <t>Ед.из.</t>
  </si>
  <si>
    <t>Затраты на :</t>
  </si>
  <si>
    <t>Канцелярские товары</t>
  </si>
  <si>
    <t>шт.</t>
  </si>
  <si>
    <t>Ручка на липучке</t>
  </si>
  <si>
    <t>Скоросшиватель А-4 с окошком для визитки</t>
  </si>
  <si>
    <t>Книга амбарная клетка 144л.</t>
  </si>
  <si>
    <t>Зажим для бумаг 15мм12шт/уп.</t>
  </si>
  <si>
    <t>Зажим для бумаг 19мм12шт/уп.</t>
  </si>
  <si>
    <t>Зажим для бумаг 25мм,12шт/уп.</t>
  </si>
  <si>
    <t xml:space="preserve">Карандаш б/ластика </t>
  </si>
  <si>
    <t>Книга отзывов и предложений</t>
  </si>
  <si>
    <t>Закладки из пластика 45х12мм, 8х25мм 8цвет.</t>
  </si>
  <si>
    <t>Ролики для касс и калькул. из тер./бум.80мм</t>
  </si>
  <si>
    <t>Пружины 32мм (270л.)</t>
  </si>
  <si>
    <t>Пружины 51 мм (425л)</t>
  </si>
  <si>
    <t>Скоросшиватель  «Дело»</t>
  </si>
  <si>
    <t>Лоток для бумаг на мет.стержнях</t>
  </si>
  <si>
    <t>пач.</t>
  </si>
  <si>
    <t>Блокнот на спирали А-5 50 листов</t>
  </si>
  <si>
    <t>упак.</t>
  </si>
  <si>
    <t>Ручка гелиевая  черная</t>
  </si>
  <si>
    <t>Ручка синяя</t>
  </si>
  <si>
    <t>Файл А-4, 30мк. 100шт.</t>
  </si>
  <si>
    <t xml:space="preserve">Клей-карандаш </t>
  </si>
  <si>
    <t>Скрепки 50мм 100 шт/уп</t>
  </si>
  <si>
    <t>Скрепки 25мм 100 шт/уп</t>
  </si>
  <si>
    <t>Скобы к степлеру N10</t>
  </si>
  <si>
    <t>Скобы к степлеру N24/6</t>
  </si>
  <si>
    <t xml:space="preserve">Набор маркеров </t>
  </si>
  <si>
    <t xml:space="preserve">Линейка 30см </t>
  </si>
  <si>
    <t>Чистящие салфетки для экранов и оптики</t>
  </si>
  <si>
    <t>Ежедневник</t>
  </si>
  <si>
    <t>Краска штемпельная синяя 25мл.</t>
  </si>
  <si>
    <t>Блок с липким краем 76/76мм 100л.</t>
  </si>
  <si>
    <t>Ластик для чернил, пасты,туши, каранд.</t>
  </si>
  <si>
    <t>Корректирующая жидкость</t>
  </si>
  <si>
    <t>Ножницы канцелярские</t>
  </si>
  <si>
    <t>Нож канцелярский</t>
  </si>
  <si>
    <t>Бумага для оргтехники  А-4, 80г/м, 500л.</t>
  </si>
  <si>
    <t>Норма по категориям должностей (кол-во в год)</t>
  </si>
  <si>
    <t xml:space="preserve">Административно-управленческий персонал </t>
  </si>
  <si>
    <t xml:space="preserve">Бухгалтерия  </t>
  </si>
  <si>
    <t xml:space="preserve">Управление по организации оказания услуг </t>
  </si>
  <si>
    <t>Административно-хозяйственная часть</t>
  </si>
  <si>
    <t xml:space="preserve">Отдел АИС </t>
  </si>
  <si>
    <t>штатной численностью: 8</t>
  </si>
  <si>
    <t xml:space="preserve">штатной численностью: 3 </t>
  </si>
  <si>
    <t>штатной численностью: 113</t>
  </si>
  <si>
    <t>штатной численностью: 2</t>
  </si>
  <si>
    <t xml:space="preserve">штатной численностью: 4 </t>
  </si>
  <si>
    <t>на 1 шт. ед.</t>
  </si>
  <si>
    <t xml:space="preserve">на шт. численность </t>
  </si>
  <si>
    <t>кол-во должностей</t>
  </si>
  <si>
    <t xml:space="preserve"> </t>
  </si>
  <si>
    <t>Итого</t>
  </si>
  <si>
    <t>на шт. численность</t>
  </si>
  <si>
    <t>Цена руб.</t>
  </si>
  <si>
    <t>Норматив руб.</t>
  </si>
  <si>
    <t>Вертикальный накопитель 4-отдел</t>
  </si>
  <si>
    <t>Папка с арочн. мех.</t>
  </si>
  <si>
    <t>Точилка для карандашей</t>
  </si>
  <si>
    <t>Бейдж пластиковый</t>
  </si>
  <si>
    <t xml:space="preserve">Клей ПВА </t>
  </si>
  <si>
    <t>Папка уголок А-4</t>
  </si>
  <si>
    <t xml:space="preserve">Папка с кнопкой, А-4 </t>
  </si>
  <si>
    <t>Бумага для оргтехники А-3</t>
  </si>
  <si>
    <t xml:space="preserve">Папка А-4 на 80 файлов </t>
  </si>
  <si>
    <t>Папка А-4 на 40 файлов</t>
  </si>
  <si>
    <t>Папка на пружинах А-4</t>
  </si>
  <si>
    <t xml:space="preserve">Папка для черчения А4 </t>
  </si>
  <si>
    <t xml:space="preserve">Бумага для факса </t>
  </si>
  <si>
    <t xml:space="preserve">Скрепочница с магнитом </t>
  </si>
  <si>
    <t>Блок-кубик 9х9х5см.</t>
  </si>
  <si>
    <t>Блок бумаж. в стакане 9х9х5см.</t>
  </si>
  <si>
    <t>Картон для подшивки  А4 100 листов</t>
  </si>
  <si>
    <t>Обложка прозрачная</t>
  </si>
  <si>
    <t>Калькулятор</t>
  </si>
  <si>
    <t>Конверт (229*324) 25 шт./уп.</t>
  </si>
  <si>
    <t>Конверт (162*229) 50 шт./уп.</t>
  </si>
  <si>
    <t>Настольный набор</t>
  </si>
  <si>
    <t>Разделитель листов</t>
  </si>
  <si>
    <t>Скотч канцелярский 12ммх33м, прозрачный</t>
  </si>
  <si>
    <t>Скотч упаковочный 48мм.60м, прозрачный</t>
  </si>
  <si>
    <t>Кнопки силовые круглые</t>
  </si>
  <si>
    <t>Антистеплер</t>
  </si>
  <si>
    <t>Степлер на 20 лист.</t>
  </si>
  <si>
    <t>Степлер до 100л.</t>
  </si>
  <si>
    <t>Штрих</t>
  </si>
  <si>
    <t>Штрих-роллер</t>
  </si>
  <si>
    <t>Нормативные затраты на приобретение материальных запасов (канцелярских принадлежностей)</t>
  </si>
  <si>
    <t>Приложение № 11
к постановлению администрации
Нефтеюганского района
от 29.02.2016 № 257-па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</si>
</sst>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1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tabSelected="1" view="pageBreakPreview" zoomScale="60" zoomScaleNormal="120" workbookViewId="0">
      <selection activeCell="P6" sqref="P6:R6"/>
    </sheetView>
  </sheetViews>
  <sheetFormatPr defaultRowHeight="15" x14ac:dyDescent="0.25"/>
  <cols>
    <col min="1" max="1" width="3.28515625" customWidth="1"/>
    <col min="3" max="3" width="6" customWidth="1"/>
    <col min="4" max="4" width="5.28515625" customWidth="1"/>
    <col min="5" max="5" width="16.7109375" customWidth="1"/>
    <col min="6" max="6" width="5.85546875" customWidth="1"/>
    <col min="7" max="7" width="6.42578125" customWidth="1"/>
    <col min="8" max="8" width="7.28515625" customWidth="1"/>
    <col min="9" max="9" width="7.5703125" customWidth="1"/>
    <col min="10" max="10" width="6.5703125" customWidth="1"/>
    <col min="11" max="11" width="7" customWidth="1"/>
    <col min="12" max="12" width="7.7109375" customWidth="1"/>
    <col min="13" max="13" width="6.7109375" customWidth="1"/>
    <col min="14" max="14" width="7.28515625" customWidth="1"/>
    <col min="15" max="15" width="7.140625" customWidth="1"/>
    <col min="16" max="16" width="6.140625" customWidth="1"/>
    <col min="17" max="17" width="6.85546875" customWidth="1"/>
    <col min="18" max="18" width="7.28515625" customWidth="1"/>
    <col min="19" max="19" width="6.5703125" customWidth="1"/>
    <col min="20" max="20" width="7.42578125" customWidth="1"/>
    <col min="21" max="21" width="8" customWidth="1"/>
    <col min="22" max="22" width="4.7109375" customWidth="1"/>
    <col min="23" max="23" width="4.5703125" customWidth="1"/>
    <col min="24" max="24" width="9.140625" customWidth="1"/>
    <col min="25" max="25" width="10" customWidth="1"/>
  </cols>
  <sheetData>
    <row r="1" spans="1:25" ht="94.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5" t="s">
        <v>93</v>
      </c>
      <c r="T1" s="25"/>
      <c r="U1" s="25"/>
      <c r="V1" s="25"/>
      <c r="W1" s="25"/>
      <c r="X1" s="25"/>
      <c r="Y1" s="25"/>
    </row>
    <row r="2" spans="1:25" ht="41.25" customHeight="1" x14ac:dyDescent="0.25">
      <c r="A2" s="33" t="s">
        <v>92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1"/>
    </row>
    <row r="4" spans="1:25" ht="15" customHeight="1" x14ac:dyDescent="0.25">
      <c r="A4" s="36" t="s">
        <v>0</v>
      </c>
      <c r="B4" s="45" t="s">
        <v>1</v>
      </c>
      <c r="C4" s="48"/>
      <c r="D4" s="48"/>
      <c r="E4" s="46"/>
      <c r="F4" s="36" t="s">
        <v>2</v>
      </c>
      <c r="G4" s="44" t="s">
        <v>42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 t="s">
        <v>59</v>
      </c>
      <c r="Y4" s="44" t="s">
        <v>60</v>
      </c>
    </row>
    <row r="5" spans="1:25" ht="41.25" customHeight="1" x14ac:dyDescent="0.25">
      <c r="A5" s="37"/>
      <c r="B5" s="41"/>
      <c r="C5" s="42"/>
      <c r="D5" s="42"/>
      <c r="E5" s="43"/>
      <c r="F5" s="37"/>
      <c r="G5" s="41" t="s">
        <v>43</v>
      </c>
      <c r="H5" s="42"/>
      <c r="I5" s="43"/>
      <c r="J5" s="41" t="s">
        <v>44</v>
      </c>
      <c r="K5" s="42"/>
      <c r="L5" s="43"/>
      <c r="M5" s="41" t="s">
        <v>45</v>
      </c>
      <c r="N5" s="42"/>
      <c r="O5" s="43"/>
      <c r="P5" s="41" t="s">
        <v>46</v>
      </c>
      <c r="Q5" s="42"/>
      <c r="R5" s="43"/>
      <c r="S5" s="41" t="s">
        <v>47</v>
      </c>
      <c r="T5" s="42"/>
      <c r="U5" s="43"/>
      <c r="V5" s="45" t="s">
        <v>57</v>
      </c>
      <c r="W5" s="46"/>
      <c r="X5" s="44"/>
      <c r="Y5" s="44"/>
    </row>
    <row r="6" spans="1:25" ht="28.5" customHeight="1" x14ac:dyDescent="0.25">
      <c r="A6" s="5"/>
      <c r="B6" s="31"/>
      <c r="C6" s="38"/>
      <c r="D6" s="38"/>
      <c r="E6" s="32"/>
      <c r="F6" s="6"/>
      <c r="G6" s="31" t="s">
        <v>48</v>
      </c>
      <c r="H6" s="38"/>
      <c r="I6" s="32"/>
      <c r="J6" s="39" t="s">
        <v>49</v>
      </c>
      <c r="K6" s="47"/>
      <c r="L6" s="40"/>
      <c r="M6" s="39" t="s">
        <v>50</v>
      </c>
      <c r="N6" s="47"/>
      <c r="O6" s="40"/>
      <c r="P6" s="39" t="s">
        <v>51</v>
      </c>
      <c r="Q6" s="47"/>
      <c r="R6" s="40"/>
      <c r="S6" s="39" t="s">
        <v>52</v>
      </c>
      <c r="T6" s="47"/>
      <c r="U6" s="40"/>
      <c r="V6" s="41"/>
      <c r="W6" s="43"/>
      <c r="X6" s="44"/>
      <c r="Y6" s="44"/>
    </row>
    <row r="7" spans="1:25" ht="45" customHeight="1" x14ac:dyDescent="0.25">
      <c r="A7" s="5"/>
      <c r="B7" s="31"/>
      <c r="C7" s="38"/>
      <c r="D7" s="38"/>
      <c r="E7" s="32"/>
      <c r="F7" s="6"/>
      <c r="G7" s="7" t="s">
        <v>53</v>
      </c>
      <c r="H7" s="7" t="s">
        <v>55</v>
      </c>
      <c r="I7" s="8" t="s">
        <v>54</v>
      </c>
      <c r="J7" s="8" t="s">
        <v>53</v>
      </c>
      <c r="K7" s="8" t="s">
        <v>55</v>
      </c>
      <c r="L7" s="8" t="s">
        <v>54</v>
      </c>
      <c r="M7" s="8" t="s">
        <v>53</v>
      </c>
      <c r="N7" s="8" t="s">
        <v>55</v>
      </c>
      <c r="O7" s="8" t="s">
        <v>54</v>
      </c>
      <c r="P7" s="9" t="s">
        <v>53</v>
      </c>
      <c r="Q7" s="8" t="s">
        <v>55</v>
      </c>
      <c r="R7" s="8" t="s">
        <v>54</v>
      </c>
      <c r="S7" s="9" t="s">
        <v>53</v>
      </c>
      <c r="T7" s="8" t="s">
        <v>55</v>
      </c>
      <c r="U7" s="8" t="s">
        <v>54</v>
      </c>
      <c r="V7" s="39" t="s">
        <v>58</v>
      </c>
      <c r="W7" s="40"/>
      <c r="X7" s="44"/>
      <c r="Y7" s="44"/>
    </row>
    <row r="8" spans="1:25" x14ac:dyDescent="0.25">
      <c r="A8" s="10"/>
      <c r="B8" s="28" t="s">
        <v>3</v>
      </c>
      <c r="C8" s="29"/>
      <c r="D8" s="29"/>
      <c r="E8" s="30"/>
      <c r="F8" s="11"/>
      <c r="G8" s="12"/>
      <c r="H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31"/>
      <c r="W8" s="32"/>
      <c r="X8" s="14"/>
      <c r="Y8" s="15"/>
    </row>
    <row r="9" spans="1:25" x14ac:dyDescent="0.25">
      <c r="A9" s="10"/>
      <c r="B9" s="28" t="s">
        <v>4</v>
      </c>
      <c r="C9" s="29"/>
      <c r="D9" s="29"/>
      <c r="E9" s="30"/>
      <c r="F9" s="11"/>
      <c r="G9" s="12" t="s">
        <v>56</v>
      </c>
      <c r="H9" s="1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31"/>
      <c r="W9" s="32"/>
      <c r="X9" s="14"/>
      <c r="Y9" s="15"/>
    </row>
    <row r="10" spans="1:25" x14ac:dyDescent="0.25">
      <c r="A10" s="10">
        <v>1</v>
      </c>
      <c r="B10" s="28" t="s">
        <v>23</v>
      </c>
      <c r="C10" s="29"/>
      <c r="D10" s="29"/>
      <c r="E10" s="30"/>
      <c r="F10" s="11" t="s">
        <v>5</v>
      </c>
      <c r="G10" s="12">
        <v>2</v>
      </c>
      <c r="H10" s="12">
        <v>8</v>
      </c>
      <c r="I10" s="13">
        <f t="shared" ref="I10:I17" si="0">G10*H10</f>
        <v>16</v>
      </c>
      <c r="J10" s="13">
        <v>2</v>
      </c>
      <c r="K10" s="13">
        <v>1</v>
      </c>
      <c r="L10" s="13">
        <f>J10*K10</f>
        <v>2</v>
      </c>
      <c r="M10" s="13">
        <v>4</v>
      </c>
      <c r="N10" s="13">
        <v>92</v>
      </c>
      <c r="O10" s="13">
        <f>M10*N10</f>
        <v>368</v>
      </c>
      <c r="P10" s="13">
        <v>2</v>
      </c>
      <c r="Q10" s="13">
        <v>1</v>
      </c>
      <c r="R10" s="13">
        <f t="shared" ref="R10:R15" si="1">P10*Q10</f>
        <v>2</v>
      </c>
      <c r="S10" s="13">
        <v>2</v>
      </c>
      <c r="T10" s="13">
        <v>4</v>
      </c>
      <c r="U10" s="13">
        <f t="shared" ref="U10:U16" si="2">S10*T10</f>
        <v>8</v>
      </c>
      <c r="V10" s="26">
        <f t="shared" ref="V10:V54" si="3">I10+L10+O10+R10+U10</f>
        <v>396</v>
      </c>
      <c r="W10" s="27"/>
      <c r="X10" s="16">
        <v>40</v>
      </c>
      <c r="Y10" s="18">
        <f t="shared" ref="Y10:Y42" si="4">V10*X10</f>
        <v>15840</v>
      </c>
    </row>
    <row r="11" spans="1:25" x14ac:dyDescent="0.25">
      <c r="A11" s="10">
        <v>2</v>
      </c>
      <c r="B11" s="28" t="s">
        <v>24</v>
      </c>
      <c r="C11" s="29"/>
      <c r="D11" s="29"/>
      <c r="E11" s="30"/>
      <c r="F11" s="11" t="s">
        <v>5</v>
      </c>
      <c r="G11" s="12">
        <v>4</v>
      </c>
      <c r="H11" s="12">
        <v>8</v>
      </c>
      <c r="I11" s="13">
        <f t="shared" si="0"/>
        <v>32</v>
      </c>
      <c r="J11" s="13">
        <v>4</v>
      </c>
      <c r="K11" s="13">
        <v>3</v>
      </c>
      <c r="L11" s="13">
        <f>J11*K11</f>
        <v>12</v>
      </c>
      <c r="M11" s="13">
        <v>4</v>
      </c>
      <c r="N11" s="13">
        <v>113</v>
      </c>
      <c r="O11" s="13">
        <f>M11*N11</f>
        <v>452</v>
      </c>
      <c r="P11" s="13">
        <v>4</v>
      </c>
      <c r="Q11" s="13">
        <v>2</v>
      </c>
      <c r="R11" s="13">
        <f t="shared" si="1"/>
        <v>8</v>
      </c>
      <c r="S11" s="13">
        <v>4</v>
      </c>
      <c r="T11" s="13">
        <v>4</v>
      </c>
      <c r="U11" s="13">
        <f t="shared" si="2"/>
        <v>16</v>
      </c>
      <c r="V11" s="26">
        <f t="shared" si="3"/>
        <v>520</v>
      </c>
      <c r="W11" s="27"/>
      <c r="X11" s="16">
        <v>68</v>
      </c>
      <c r="Y11" s="18">
        <f t="shared" si="4"/>
        <v>35360</v>
      </c>
    </row>
    <row r="12" spans="1:25" x14ac:dyDescent="0.25">
      <c r="A12" s="10">
        <v>3</v>
      </c>
      <c r="B12" s="28" t="s">
        <v>6</v>
      </c>
      <c r="C12" s="29"/>
      <c r="D12" s="29"/>
      <c r="E12" s="30"/>
      <c r="F12" s="11" t="s">
        <v>5</v>
      </c>
      <c r="G12" s="12">
        <v>0</v>
      </c>
      <c r="H12" s="12">
        <v>0</v>
      </c>
      <c r="I12" s="13">
        <f t="shared" si="0"/>
        <v>0</v>
      </c>
      <c r="J12" s="13">
        <v>0</v>
      </c>
      <c r="K12" s="13">
        <v>0</v>
      </c>
      <c r="L12" s="13">
        <f>J12*K12</f>
        <v>0</v>
      </c>
      <c r="M12" s="13">
        <v>6</v>
      </c>
      <c r="N12" s="13">
        <v>92</v>
      </c>
      <c r="O12" s="13">
        <f>M12*N12</f>
        <v>552</v>
      </c>
      <c r="P12" s="13">
        <v>0</v>
      </c>
      <c r="Q12" s="13">
        <v>0</v>
      </c>
      <c r="R12" s="13">
        <f t="shared" si="1"/>
        <v>0</v>
      </c>
      <c r="S12" s="13">
        <v>0</v>
      </c>
      <c r="T12" s="13">
        <v>0</v>
      </c>
      <c r="U12" s="13">
        <f t="shared" si="2"/>
        <v>0</v>
      </c>
      <c r="V12" s="26">
        <f t="shared" si="3"/>
        <v>552</v>
      </c>
      <c r="W12" s="27"/>
      <c r="X12" s="16">
        <v>72</v>
      </c>
      <c r="Y12" s="18">
        <f t="shared" si="4"/>
        <v>39744</v>
      </c>
    </row>
    <row r="13" spans="1:25" x14ac:dyDescent="0.25">
      <c r="A13" s="10">
        <v>4</v>
      </c>
      <c r="B13" s="28" t="s">
        <v>25</v>
      </c>
      <c r="C13" s="29"/>
      <c r="D13" s="29"/>
      <c r="E13" s="30"/>
      <c r="F13" s="11" t="s">
        <v>22</v>
      </c>
      <c r="G13" s="12">
        <v>2</v>
      </c>
      <c r="H13" s="12">
        <v>8</v>
      </c>
      <c r="I13" s="13">
        <f t="shared" si="0"/>
        <v>16</v>
      </c>
      <c r="J13" s="13">
        <v>2</v>
      </c>
      <c r="K13" s="13">
        <v>3</v>
      </c>
      <c r="L13" s="13">
        <f>J13*K13</f>
        <v>6</v>
      </c>
      <c r="M13" s="13">
        <v>6</v>
      </c>
      <c r="N13" s="13">
        <v>109</v>
      </c>
      <c r="O13" s="13">
        <f t="shared" ref="O13:O74" si="5">M13*N13</f>
        <v>654</v>
      </c>
      <c r="P13" s="13">
        <v>2</v>
      </c>
      <c r="Q13" s="13">
        <v>1</v>
      </c>
      <c r="R13" s="13">
        <f t="shared" si="1"/>
        <v>2</v>
      </c>
      <c r="S13" s="13">
        <v>2</v>
      </c>
      <c r="T13" s="13">
        <v>4</v>
      </c>
      <c r="U13" s="13">
        <f t="shared" si="2"/>
        <v>8</v>
      </c>
      <c r="V13" s="26">
        <f t="shared" si="3"/>
        <v>686</v>
      </c>
      <c r="W13" s="27"/>
      <c r="X13" s="16">
        <v>110</v>
      </c>
      <c r="Y13" s="18">
        <f t="shared" si="4"/>
        <v>75460</v>
      </c>
    </row>
    <row r="14" spans="1:25" x14ac:dyDescent="0.25">
      <c r="A14" s="10">
        <v>5</v>
      </c>
      <c r="B14" s="28" t="s">
        <v>26</v>
      </c>
      <c r="C14" s="29"/>
      <c r="D14" s="29"/>
      <c r="E14" s="30"/>
      <c r="F14" s="11" t="s">
        <v>5</v>
      </c>
      <c r="G14" s="12">
        <v>2</v>
      </c>
      <c r="H14" s="12">
        <v>8</v>
      </c>
      <c r="I14" s="13">
        <f t="shared" si="0"/>
        <v>16</v>
      </c>
      <c r="J14" s="13">
        <v>4</v>
      </c>
      <c r="K14" s="13">
        <v>3</v>
      </c>
      <c r="L14" s="13">
        <f t="shared" ref="L14:L16" si="6">J14*K14</f>
        <v>12</v>
      </c>
      <c r="M14" s="13">
        <v>4</v>
      </c>
      <c r="N14" s="13">
        <v>109</v>
      </c>
      <c r="O14" s="13">
        <f t="shared" si="5"/>
        <v>436</v>
      </c>
      <c r="P14" s="13">
        <v>2</v>
      </c>
      <c r="Q14" s="13">
        <v>2</v>
      </c>
      <c r="R14" s="13">
        <f t="shared" si="1"/>
        <v>4</v>
      </c>
      <c r="S14" s="13">
        <v>2</v>
      </c>
      <c r="T14" s="13">
        <v>4</v>
      </c>
      <c r="U14" s="13">
        <f t="shared" si="2"/>
        <v>8</v>
      </c>
      <c r="V14" s="26">
        <f t="shared" si="3"/>
        <v>476</v>
      </c>
      <c r="W14" s="27"/>
      <c r="X14" s="16">
        <v>33</v>
      </c>
      <c r="Y14" s="18">
        <f t="shared" si="4"/>
        <v>15708</v>
      </c>
    </row>
    <row r="15" spans="1:25" x14ac:dyDescent="0.25">
      <c r="A15" s="10">
        <v>6</v>
      </c>
      <c r="B15" s="28" t="s">
        <v>65</v>
      </c>
      <c r="C15" s="29"/>
      <c r="D15" s="29"/>
      <c r="E15" s="30"/>
      <c r="F15" s="11" t="s">
        <v>5</v>
      </c>
      <c r="G15" s="12">
        <v>1</v>
      </c>
      <c r="H15" s="12">
        <v>2</v>
      </c>
      <c r="I15" s="13">
        <f t="shared" si="0"/>
        <v>2</v>
      </c>
      <c r="J15" s="13">
        <v>1</v>
      </c>
      <c r="K15" s="13">
        <v>1</v>
      </c>
      <c r="L15" s="13">
        <f t="shared" si="6"/>
        <v>1</v>
      </c>
      <c r="M15" s="13">
        <v>2</v>
      </c>
      <c r="N15" s="13">
        <v>104</v>
      </c>
      <c r="O15" s="13">
        <f t="shared" si="5"/>
        <v>208</v>
      </c>
      <c r="P15" s="13">
        <v>0</v>
      </c>
      <c r="Q15" s="13">
        <v>0</v>
      </c>
      <c r="R15" s="13">
        <f t="shared" si="1"/>
        <v>0</v>
      </c>
      <c r="S15" s="13">
        <v>0</v>
      </c>
      <c r="T15" s="13">
        <v>0</v>
      </c>
      <c r="U15" s="13">
        <f t="shared" si="2"/>
        <v>0</v>
      </c>
      <c r="V15" s="26">
        <f>I15+L15+O15+R15+U15</f>
        <v>211</v>
      </c>
      <c r="W15" s="27"/>
      <c r="X15" s="16">
        <v>22</v>
      </c>
      <c r="Y15" s="18">
        <f t="shared" si="4"/>
        <v>4642</v>
      </c>
    </row>
    <row r="16" spans="1:25" x14ac:dyDescent="0.25">
      <c r="A16" s="10">
        <v>7</v>
      </c>
      <c r="B16" s="28" t="s">
        <v>38</v>
      </c>
      <c r="C16" s="29"/>
      <c r="D16" s="29"/>
      <c r="E16" s="30"/>
      <c r="F16" s="11" t="s">
        <v>5</v>
      </c>
      <c r="G16" s="12">
        <v>2</v>
      </c>
      <c r="H16" s="12">
        <v>8</v>
      </c>
      <c r="I16" s="13">
        <f t="shared" si="0"/>
        <v>16</v>
      </c>
      <c r="J16" s="13">
        <v>2</v>
      </c>
      <c r="K16" s="13">
        <v>3</v>
      </c>
      <c r="L16" s="13">
        <f t="shared" si="6"/>
        <v>6</v>
      </c>
      <c r="M16" s="13">
        <v>2</v>
      </c>
      <c r="N16" s="13">
        <v>109</v>
      </c>
      <c r="O16" s="13">
        <f t="shared" si="5"/>
        <v>218</v>
      </c>
      <c r="P16" s="13">
        <v>2</v>
      </c>
      <c r="Q16" s="13">
        <v>1</v>
      </c>
      <c r="R16" s="13">
        <f t="shared" ref="R16:R71" si="7">P16*Q16</f>
        <v>2</v>
      </c>
      <c r="S16" s="13">
        <v>2</v>
      </c>
      <c r="T16" s="13">
        <v>4</v>
      </c>
      <c r="U16" s="13">
        <f t="shared" si="2"/>
        <v>8</v>
      </c>
      <c r="V16" s="26">
        <f t="shared" si="3"/>
        <v>250</v>
      </c>
      <c r="W16" s="27"/>
      <c r="X16" s="16">
        <v>25</v>
      </c>
      <c r="Y16" s="18">
        <f t="shared" si="4"/>
        <v>6250</v>
      </c>
    </row>
    <row r="17" spans="1:25" x14ac:dyDescent="0.25">
      <c r="A17" s="10">
        <v>8</v>
      </c>
      <c r="B17" s="28" t="s">
        <v>27</v>
      </c>
      <c r="C17" s="29"/>
      <c r="D17" s="29"/>
      <c r="E17" s="30"/>
      <c r="F17" s="11" t="s">
        <v>20</v>
      </c>
      <c r="G17" s="12">
        <v>1</v>
      </c>
      <c r="H17" s="12">
        <v>8</v>
      </c>
      <c r="I17" s="13">
        <f t="shared" si="0"/>
        <v>8</v>
      </c>
      <c r="J17" s="13">
        <v>1</v>
      </c>
      <c r="K17" s="13">
        <v>3</v>
      </c>
      <c r="L17" s="13">
        <f>J17*K17</f>
        <v>3</v>
      </c>
      <c r="M17" s="13">
        <v>4</v>
      </c>
      <c r="N17" s="13">
        <v>92</v>
      </c>
      <c r="O17" s="13">
        <f t="shared" si="5"/>
        <v>368</v>
      </c>
      <c r="P17" s="13">
        <v>1</v>
      </c>
      <c r="Q17" s="13">
        <v>1</v>
      </c>
      <c r="R17" s="13">
        <f t="shared" si="7"/>
        <v>1</v>
      </c>
      <c r="S17" s="13">
        <v>1</v>
      </c>
      <c r="T17" s="13">
        <v>4</v>
      </c>
      <c r="U17" s="13">
        <f t="shared" ref="U17:U71" si="8">S17*T17</f>
        <v>4</v>
      </c>
      <c r="V17" s="26">
        <f t="shared" si="3"/>
        <v>384</v>
      </c>
      <c r="W17" s="27"/>
      <c r="X17" s="16">
        <v>31</v>
      </c>
      <c r="Y17" s="18">
        <f t="shared" si="4"/>
        <v>11904</v>
      </c>
    </row>
    <row r="18" spans="1:25" x14ac:dyDescent="0.25">
      <c r="A18" s="10">
        <v>9</v>
      </c>
      <c r="B18" s="28" t="s">
        <v>28</v>
      </c>
      <c r="C18" s="29"/>
      <c r="D18" s="29"/>
      <c r="E18" s="30"/>
      <c r="F18" s="11" t="s">
        <v>20</v>
      </c>
      <c r="G18" s="12">
        <v>2</v>
      </c>
      <c r="H18" s="12">
        <v>8</v>
      </c>
      <c r="I18" s="13">
        <f t="shared" ref="I18:I25" si="9">G18*H18</f>
        <v>16</v>
      </c>
      <c r="J18" s="13">
        <v>2</v>
      </c>
      <c r="K18" s="13">
        <v>3</v>
      </c>
      <c r="L18" s="13">
        <f t="shared" ref="L18:L21" si="10">J18*K18</f>
        <v>6</v>
      </c>
      <c r="M18" s="13">
        <v>4</v>
      </c>
      <c r="N18" s="13">
        <v>92</v>
      </c>
      <c r="O18" s="13">
        <f t="shared" si="5"/>
        <v>368</v>
      </c>
      <c r="P18" s="13">
        <v>1</v>
      </c>
      <c r="Q18" s="13">
        <v>1</v>
      </c>
      <c r="R18" s="13">
        <f t="shared" si="7"/>
        <v>1</v>
      </c>
      <c r="S18" s="13">
        <v>1</v>
      </c>
      <c r="T18" s="13">
        <v>4</v>
      </c>
      <c r="U18" s="13">
        <f t="shared" si="8"/>
        <v>4</v>
      </c>
      <c r="V18" s="26">
        <f t="shared" si="3"/>
        <v>395</v>
      </c>
      <c r="W18" s="27"/>
      <c r="X18" s="16">
        <v>20</v>
      </c>
      <c r="Y18" s="18">
        <f t="shared" si="4"/>
        <v>7900</v>
      </c>
    </row>
    <row r="19" spans="1:25" x14ac:dyDescent="0.25">
      <c r="A19" s="10">
        <v>10</v>
      </c>
      <c r="B19" s="28" t="s">
        <v>7</v>
      </c>
      <c r="C19" s="29"/>
      <c r="D19" s="29"/>
      <c r="E19" s="30"/>
      <c r="F19" s="11" t="s">
        <v>5</v>
      </c>
      <c r="G19" s="12">
        <v>12</v>
      </c>
      <c r="H19" s="12">
        <v>6</v>
      </c>
      <c r="I19" s="13">
        <f t="shared" si="9"/>
        <v>72</v>
      </c>
      <c r="J19" s="13">
        <v>20</v>
      </c>
      <c r="K19" s="13">
        <v>3</v>
      </c>
      <c r="L19" s="13">
        <f t="shared" si="10"/>
        <v>60</v>
      </c>
      <c r="M19" s="13">
        <v>6</v>
      </c>
      <c r="N19" s="13">
        <v>5</v>
      </c>
      <c r="O19" s="13">
        <f t="shared" si="5"/>
        <v>30</v>
      </c>
      <c r="P19" s="13">
        <v>0</v>
      </c>
      <c r="Q19" s="13">
        <v>0</v>
      </c>
      <c r="R19" s="13">
        <f t="shared" si="7"/>
        <v>0</v>
      </c>
      <c r="S19" s="13">
        <v>4</v>
      </c>
      <c r="T19" s="13">
        <v>4</v>
      </c>
      <c r="U19" s="13">
        <f t="shared" si="8"/>
        <v>16</v>
      </c>
      <c r="V19" s="26">
        <f t="shared" si="3"/>
        <v>178</v>
      </c>
      <c r="W19" s="27"/>
      <c r="X19" s="16">
        <v>6</v>
      </c>
      <c r="Y19" s="18">
        <f t="shared" si="4"/>
        <v>1068</v>
      </c>
    </row>
    <row r="20" spans="1:25" x14ac:dyDescent="0.25">
      <c r="A20" s="10">
        <v>11</v>
      </c>
      <c r="B20" s="28" t="s">
        <v>75</v>
      </c>
      <c r="C20" s="29"/>
      <c r="D20" s="29"/>
      <c r="E20" s="30"/>
      <c r="F20" s="11" t="s">
        <v>5</v>
      </c>
      <c r="G20" s="12">
        <v>2</v>
      </c>
      <c r="H20" s="12">
        <v>8</v>
      </c>
      <c r="I20" s="13">
        <f t="shared" si="9"/>
        <v>16</v>
      </c>
      <c r="J20" s="13">
        <v>2</v>
      </c>
      <c r="K20" s="13">
        <v>3</v>
      </c>
      <c r="L20" s="13">
        <f t="shared" si="10"/>
        <v>6</v>
      </c>
      <c r="M20" s="13">
        <v>4</v>
      </c>
      <c r="N20" s="13">
        <v>109</v>
      </c>
      <c r="O20" s="13">
        <f t="shared" si="5"/>
        <v>436</v>
      </c>
      <c r="P20" s="13">
        <v>1</v>
      </c>
      <c r="Q20" s="13">
        <v>1</v>
      </c>
      <c r="R20" s="13">
        <f t="shared" si="7"/>
        <v>1</v>
      </c>
      <c r="S20" s="13">
        <v>2</v>
      </c>
      <c r="T20" s="13">
        <v>4</v>
      </c>
      <c r="U20" s="13">
        <f t="shared" si="8"/>
        <v>8</v>
      </c>
      <c r="V20" s="26">
        <f t="shared" si="3"/>
        <v>467</v>
      </c>
      <c r="W20" s="27"/>
      <c r="X20" s="16">
        <v>45</v>
      </c>
      <c r="Y20" s="18">
        <f t="shared" si="4"/>
        <v>21015</v>
      </c>
    </row>
    <row r="21" spans="1:25" x14ac:dyDescent="0.25">
      <c r="A21" s="10">
        <v>12</v>
      </c>
      <c r="B21" s="28" t="s">
        <v>76</v>
      </c>
      <c r="C21" s="29"/>
      <c r="D21" s="29"/>
      <c r="E21" s="30"/>
      <c r="F21" s="20" t="s">
        <v>5</v>
      </c>
      <c r="G21" s="12">
        <v>1</v>
      </c>
      <c r="H21" s="12">
        <v>8</v>
      </c>
      <c r="I21" s="13">
        <f t="shared" si="9"/>
        <v>8</v>
      </c>
      <c r="J21" s="13">
        <v>1</v>
      </c>
      <c r="K21" s="13">
        <v>3</v>
      </c>
      <c r="L21" s="13">
        <f t="shared" si="10"/>
        <v>3</v>
      </c>
      <c r="M21" s="13">
        <v>1</v>
      </c>
      <c r="N21" s="13">
        <v>46</v>
      </c>
      <c r="O21" s="13">
        <f t="shared" si="5"/>
        <v>46</v>
      </c>
      <c r="P21" s="13">
        <v>1</v>
      </c>
      <c r="Q21" s="13">
        <v>1</v>
      </c>
      <c r="R21" s="13">
        <f t="shared" si="7"/>
        <v>1</v>
      </c>
      <c r="S21" s="13">
        <v>1</v>
      </c>
      <c r="T21" s="13">
        <v>1</v>
      </c>
      <c r="U21" s="13">
        <f t="shared" si="8"/>
        <v>1</v>
      </c>
      <c r="V21" s="26">
        <f t="shared" ref="V21" si="11">I21+L21+O21+R21+U21</f>
        <v>59</v>
      </c>
      <c r="W21" s="27"/>
      <c r="X21" s="16">
        <v>107</v>
      </c>
      <c r="Y21" s="18">
        <f t="shared" si="4"/>
        <v>6313</v>
      </c>
    </row>
    <row r="22" spans="1:25" x14ac:dyDescent="0.25">
      <c r="A22" s="10">
        <v>13</v>
      </c>
      <c r="B22" s="28" t="s">
        <v>29</v>
      </c>
      <c r="C22" s="29"/>
      <c r="D22" s="29"/>
      <c r="E22" s="30"/>
      <c r="F22" s="11" t="s">
        <v>22</v>
      </c>
      <c r="G22" s="12">
        <v>2</v>
      </c>
      <c r="H22" s="12">
        <v>8</v>
      </c>
      <c r="I22" s="13">
        <f t="shared" si="9"/>
        <v>16</v>
      </c>
      <c r="J22" s="13">
        <v>2</v>
      </c>
      <c r="K22" s="13">
        <v>3</v>
      </c>
      <c r="L22" s="13">
        <f>J22*K22</f>
        <v>6</v>
      </c>
      <c r="M22" s="13">
        <v>4</v>
      </c>
      <c r="N22" s="13">
        <v>109</v>
      </c>
      <c r="O22" s="13">
        <f t="shared" si="5"/>
        <v>436</v>
      </c>
      <c r="P22" s="13">
        <v>1</v>
      </c>
      <c r="Q22" s="13">
        <v>1</v>
      </c>
      <c r="R22" s="13">
        <f t="shared" si="7"/>
        <v>1</v>
      </c>
      <c r="S22" s="13">
        <v>1</v>
      </c>
      <c r="T22" s="13">
        <v>4</v>
      </c>
      <c r="U22" s="13">
        <f t="shared" si="8"/>
        <v>4</v>
      </c>
      <c r="V22" s="26">
        <f t="shared" si="3"/>
        <v>463</v>
      </c>
      <c r="W22" s="27"/>
      <c r="X22" s="16">
        <v>15</v>
      </c>
      <c r="Y22" s="18">
        <f t="shared" si="4"/>
        <v>6945</v>
      </c>
    </row>
    <row r="23" spans="1:25" x14ac:dyDescent="0.25">
      <c r="A23" s="10">
        <v>14</v>
      </c>
      <c r="B23" s="28" t="s">
        <v>30</v>
      </c>
      <c r="C23" s="29"/>
      <c r="D23" s="29"/>
      <c r="E23" s="30"/>
      <c r="F23" s="11" t="s">
        <v>22</v>
      </c>
      <c r="G23" s="12">
        <v>1</v>
      </c>
      <c r="H23" s="12">
        <v>8</v>
      </c>
      <c r="I23" s="13">
        <f t="shared" si="9"/>
        <v>8</v>
      </c>
      <c r="J23" s="13">
        <v>1</v>
      </c>
      <c r="K23" s="13">
        <v>3</v>
      </c>
      <c r="L23" s="13">
        <f t="shared" ref="L23:L26" si="12">J23*K23</f>
        <v>3</v>
      </c>
      <c r="M23" s="13">
        <v>2</v>
      </c>
      <c r="N23" s="13">
        <v>109</v>
      </c>
      <c r="O23" s="13">
        <f t="shared" si="5"/>
        <v>218</v>
      </c>
      <c r="P23" s="13">
        <v>1</v>
      </c>
      <c r="Q23" s="13">
        <v>1</v>
      </c>
      <c r="R23" s="13">
        <f t="shared" si="7"/>
        <v>1</v>
      </c>
      <c r="S23" s="13">
        <v>1</v>
      </c>
      <c r="T23" s="13">
        <v>4</v>
      </c>
      <c r="U23" s="13">
        <f t="shared" si="8"/>
        <v>4</v>
      </c>
      <c r="V23" s="26">
        <f t="shared" si="3"/>
        <v>234</v>
      </c>
      <c r="W23" s="27"/>
      <c r="X23" s="16">
        <v>26</v>
      </c>
      <c r="Y23" s="18">
        <f t="shared" si="4"/>
        <v>6084</v>
      </c>
    </row>
    <row r="24" spans="1:25" x14ac:dyDescent="0.25">
      <c r="A24" s="10">
        <v>15</v>
      </c>
      <c r="B24" s="28" t="s">
        <v>84</v>
      </c>
      <c r="C24" s="29"/>
      <c r="D24" s="29"/>
      <c r="E24" s="30"/>
      <c r="F24" s="11" t="s">
        <v>5</v>
      </c>
      <c r="G24" s="12">
        <v>1</v>
      </c>
      <c r="H24" s="12">
        <v>8</v>
      </c>
      <c r="I24" s="13">
        <f t="shared" si="9"/>
        <v>8</v>
      </c>
      <c r="J24" s="13">
        <v>1</v>
      </c>
      <c r="K24" s="13">
        <v>3</v>
      </c>
      <c r="L24" s="13">
        <f t="shared" si="12"/>
        <v>3</v>
      </c>
      <c r="M24" s="13">
        <v>1</v>
      </c>
      <c r="N24" s="13">
        <v>107</v>
      </c>
      <c r="O24" s="13">
        <f t="shared" si="5"/>
        <v>107</v>
      </c>
      <c r="P24" s="13">
        <v>2</v>
      </c>
      <c r="Q24" s="13">
        <v>2</v>
      </c>
      <c r="R24" s="13">
        <f t="shared" si="7"/>
        <v>4</v>
      </c>
      <c r="S24" s="13">
        <v>1</v>
      </c>
      <c r="T24" s="13">
        <v>4</v>
      </c>
      <c r="U24" s="13">
        <f t="shared" si="8"/>
        <v>4</v>
      </c>
      <c r="V24" s="26">
        <f t="shared" si="3"/>
        <v>126</v>
      </c>
      <c r="W24" s="27"/>
      <c r="X24" s="16">
        <v>12</v>
      </c>
      <c r="Y24" s="18">
        <f t="shared" si="4"/>
        <v>1512</v>
      </c>
    </row>
    <row r="25" spans="1:25" x14ac:dyDescent="0.25">
      <c r="A25" s="10">
        <v>16</v>
      </c>
      <c r="B25" s="28" t="s">
        <v>85</v>
      </c>
      <c r="C25" s="29"/>
      <c r="D25" s="29"/>
      <c r="E25" s="30"/>
      <c r="F25" s="11" t="s">
        <v>5</v>
      </c>
      <c r="G25" s="12">
        <v>1</v>
      </c>
      <c r="H25" s="12">
        <v>8</v>
      </c>
      <c r="I25" s="13">
        <f t="shared" si="9"/>
        <v>8</v>
      </c>
      <c r="J25" s="13">
        <v>1</v>
      </c>
      <c r="K25" s="13">
        <v>2</v>
      </c>
      <c r="L25" s="13">
        <f t="shared" si="12"/>
        <v>2</v>
      </c>
      <c r="M25" s="13">
        <v>1</v>
      </c>
      <c r="N25" s="13">
        <v>107</v>
      </c>
      <c r="O25" s="13">
        <f t="shared" si="5"/>
        <v>107</v>
      </c>
      <c r="P25" s="13">
        <v>2</v>
      </c>
      <c r="Q25" s="13">
        <v>2</v>
      </c>
      <c r="R25" s="13">
        <f t="shared" si="7"/>
        <v>4</v>
      </c>
      <c r="S25" s="13">
        <v>1</v>
      </c>
      <c r="T25" s="13">
        <v>4</v>
      </c>
      <c r="U25" s="13">
        <f t="shared" si="8"/>
        <v>4</v>
      </c>
      <c r="V25" s="26">
        <f t="shared" ref="V25" si="13">I25+L25+O25+R25+U25</f>
        <v>125</v>
      </c>
      <c r="W25" s="27"/>
      <c r="X25" s="16">
        <v>48</v>
      </c>
      <c r="Y25" s="18">
        <f t="shared" si="4"/>
        <v>6000</v>
      </c>
    </row>
    <row r="26" spans="1:25" x14ac:dyDescent="0.25">
      <c r="A26" s="10">
        <v>17</v>
      </c>
      <c r="B26" s="28" t="s">
        <v>31</v>
      </c>
      <c r="C26" s="29"/>
      <c r="D26" s="29"/>
      <c r="E26" s="30"/>
      <c r="F26" s="11" t="s">
        <v>22</v>
      </c>
      <c r="G26" s="12">
        <v>1</v>
      </c>
      <c r="H26" s="12">
        <v>8</v>
      </c>
      <c r="I26" s="13">
        <f>G26*H26</f>
        <v>8</v>
      </c>
      <c r="J26" s="17">
        <v>1</v>
      </c>
      <c r="K26" s="17">
        <v>3</v>
      </c>
      <c r="L26" s="13">
        <f t="shared" si="12"/>
        <v>3</v>
      </c>
      <c r="M26" s="17">
        <v>1</v>
      </c>
      <c r="N26" s="17">
        <v>109</v>
      </c>
      <c r="O26" s="13">
        <f t="shared" si="5"/>
        <v>109</v>
      </c>
      <c r="P26" s="17">
        <v>1</v>
      </c>
      <c r="Q26" s="17">
        <v>1</v>
      </c>
      <c r="R26" s="13">
        <f t="shared" si="7"/>
        <v>1</v>
      </c>
      <c r="S26" s="17">
        <v>1</v>
      </c>
      <c r="T26" s="17">
        <v>4</v>
      </c>
      <c r="U26" s="13">
        <f t="shared" si="8"/>
        <v>4</v>
      </c>
      <c r="V26" s="34">
        <f t="shared" si="3"/>
        <v>125</v>
      </c>
      <c r="W26" s="35"/>
      <c r="X26" s="16">
        <v>231</v>
      </c>
      <c r="Y26" s="18">
        <f t="shared" si="4"/>
        <v>28875</v>
      </c>
    </row>
    <row r="27" spans="1:25" x14ac:dyDescent="0.25">
      <c r="A27" s="10">
        <v>18</v>
      </c>
      <c r="B27" s="28" t="s">
        <v>87</v>
      </c>
      <c r="C27" s="29"/>
      <c r="D27" s="29"/>
      <c r="E27" s="30"/>
      <c r="F27" s="11" t="s">
        <v>5</v>
      </c>
      <c r="G27" s="12">
        <v>1</v>
      </c>
      <c r="H27" s="12">
        <v>8</v>
      </c>
      <c r="I27" s="13">
        <f t="shared" ref="I27:I34" si="14">G27*H27</f>
        <v>8</v>
      </c>
      <c r="J27" s="13">
        <v>1</v>
      </c>
      <c r="K27" s="13">
        <v>3</v>
      </c>
      <c r="L27" s="13">
        <f>J27*K27</f>
        <v>3</v>
      </c>
      <c r="M27" s="13">
        <v>1</v>
      </c>
      <c r="N27" s="13">
        <v>109</v>
      </c>
      <c r="O27" s="13">
        <f t="shared" si="5"/>
        <v>109</v>
      </c>
      <c r="P27" s="13">
        <v>1</v>
      </c>
      <c r="Q27" s="13">
        <v>1</v>
      </c>
      <c r="R27" s="13">
        <f t="shared" si="7"/>
        <v>1</v>
      </c>
      <c r="S27" s="13">
        <v>1</v>
      </c>
      <c r="T27" s="13">
        <v>4</v>
      </c>
      <c r="U27" s="13">
        <f t="shared" si="8"/>
        <v>4</v>
      </c>
      <c r="V27" s="26">
        <f t="shared" si="3"/>
        <v>125</v>
      </c>
      <c r="W27" s="27"/>
      <c r="X27" s="16">
        <v>47</v>
      </c>
      <c r="Y27" s="18">
        <f t="shared" si="4"/>
        <v>5875</v>
      </c>
    </row>
    <row r="28" spans="1:25" x14ac:dyDescent="0.25">
      <c r="A28" s="10">
        <v>19</v>
      </c>
      <c r="B28" s="28" t="s">
        <v>32</v>
      </c>
      <c r="C28" s="29"/>
      <c r="D28" s="29"/>
      <c r="E28" s="30"/>
      <c r="F28" s="11" t="s">
        <v>5</v>
      </c>
      <c r="G28" s="12">
        <v>1</v>
      </c>
      <c r="H28" s="12">
        <v>8</v>
      </c>
      <c r="I28" s="13">
        <f t="shared" si="14"/>
        <v>8</v>
      </c>
      <c r="J28" s="13">
        <v>1</v>
      </c>
      <c r="K28" s="13">
        <v>3</v>
      </c>
      <c r="L28" s="13">
        <f t="shared" ref="L28:L32" si="15">J28*K28</f>
        <v>3</v>
      </c>
      <c r="M28" s="13">
        <v>1</v>
      </c>
      <c r="N28" s="13">
        <v>113</v>
      </c>
      <c r="O28" s="13">
        <f t="shared" si="5"/>
        <v>113</v>
      </c>
      <c r="P28" s="13">
        <v>1</v>
      </c>
      <c r="Q28" s="13">
        <v>2</v>
      </c>
      <c r="R28" s="13">
        <f t="shared" si="7"/>
        <v>2</v>
      </c>
      <c r="S28" s="13">
        <v>1</v>
      </c>
      <c r="T28" s="13">
        <v>4</v>
      </c>
      <c r="U28" s="13">
        <f t="shared" si="8"/>
        <v>4</v>
      </c>
      <c r="V28" s="26">
        <f t="shared" si="3"/>
        <v>130</v>
      </c>
      <c r="W28" s="27"/>
      <c r="X28" s="16">
        <v>20</v>
      </c>
      <c r="Y28" s="18">
        <f t="shared" si="4"/>
        <v>2600</v>
      </c>
    </row>
    <row r="29" spans="1:25" x14ac:dyDescent="0.25">
      <c r="A29" s="10">
        <v>20</v>
      </c>
      <c r="B29" s="28" t="s">
        <v>39</v>
      </c>
      <c r="C29" s="29"/>
      <c r="D29" s="29"/>
      <c r="E29" s="30"/>
      <c r="F29" s="11" t="s">
        <v>5</v>
      </c>
      <c r="G29" s="12">
        <v>1</v>
      </c>
      <c r="H29" s="12">
        <v>8</v>
      </c>
      <c r="I29" s="13">
        <f t="shared" si="14"/>
        <v>8</v>
      </c>
      <c r="J29" s="13">
        <v>1</v>
      </c>
      <c r="K29" s="13">
        <v>3</v>
      </c>
      <c r="L29" s="13">
        <f t="shared" si="15"/>
        <v>3</v>
      </c>
      <c r="M29" s="13">
        <v>1</v>
      </c>
      <c r="N29" s="13">
        <v>109</v>
      </c>
      <c r="O29" s="13">
        <f t="shared" si="5"/>
        <v>109</v>
      </c>
      <c r="P29" s="13">
        <v>1</v>
      </c>
      <c r="Q29" s="13">
        <v>2</v>
      </c>
      <c r="R29" s="13">
        <f t="shared" si="7"/>
        <v>2</v>
      </c>
      <c r="S29" s="13">
        <v>1</v>
      </c>
      <c r="T29" s="13">
        <v>4</v>
      </c>
      <c r="U29" s="13">
        <f t="shared" si="8"/>
        <v>4</v>
      </c>
      <c r="V29" s="26">
        <f t="shared" si="3"/>
        <v>126</v>
      </c>
      <c r="W29" s="27"/>
      <c r="X29" s="16">
        <v>88</v>
      </c>
      <c r="Y29" s="18">
        <f t="shared" si="4"/>
        <v>11088</v>
      </c>
    </row>
    <row r="30" spans="1:25" x14ac:dyDescent="0.25">
      <c r="A30" s="10">
        <v>21</v>
      </c>
      <c r="B30" s="28" t="s">
        <v>40</v>
      </c>
      <c r="C30" s="29"/>
      <c r="D30" s="29"/>
      <c r="E30" s="30"/>
      <c r="F30" s="11" t="s">
        <v>5</v>
      </c>
      <c r="G30" s="12">
        <v>1</v>
      </c>
      <c r="H30" s="12">
        <v>8</v>
      </c>
      <c r="I30" s="13">
        <f t="shared" si="14"/>
        <v>8</v>
      </c>
      <c r="J30" s="13">
        <v>1</v>
      </c>
      <c r="K30" s="13">
        <v>3</v>
      </c>
      <c r="L30" s="13">
        <f t="shared" si="15"/>
        <v>3</v>
      </c>
      <c r="M30" s="13">
        <v>1</v>
      </c>
      <c r="N30" s="13">
        <v>109</v>
      </c>
      <c r="O30" s="13">
        <f t="shared" si="5"/>
        <v>109</v>
      </c>
      <c r="P30" s="13">
        <v>1</v>
      </c>
      <c r="Q30" s="13">
        <v>2</v>
      </c>
      <c r="R30" s="13">
        <f t="shared" si="7"/>
        <v>2</v>
      </c>
      <c r="S30" s="13">
        <v>1</v>
      </c>
      <c r="T30" s="13">
        <v>4</v>
      </c>
      <c r="U30" s="13">
        <f t="shared" si="8"/>
        <v>4</v>
      </c>
      <c r="V30" s="26">
        <f t="shared" si="3"/>
        <v>126</v>
      </c>
      <c r="W30" s="27"/>
      <c r="X30" s="16">
        <v>30</v>
      </c>
      <c r="Y30" s="18">
        <f t="shared" si="4"/>
        <v>3780</v>
      </c>
    </row>
    <row r="31" spans="1:25" x14ac:dyDescent="0.25">
      <c r="A31" s="10">
        <v>22</v>
      </c>
      <c r="B31" s="28" t="s">
        <v>88</v>
      </c>
      <c r="C31" s="29"/>
      <c r="D31" s="29"/>
      <c r="E31" s="30"/>
      <c r="F31" s="11" t="s">
        <v>5</v>
      </c>
      <c r="G31" s="12">
        <v>1</v>
      </c>
      <c r="H31" s="12">
        <v>8</v>
      </c>
      <c r="I31" s="13">
        <f t="shared" si="14"/>
        <v>8</v>
      </c>
      <c r="J31" s="13">
        <v>1</v>
      </c>
      <c r="K31" s="13">
        <v>3</v>
      </c>
      <c r="L31" s="13">
        <f t="shared" si="15"/>
        <v>3</v>
      </c>
      <c r="M31" s="13">
        <v>1</v>
      </c>
      <c r="N31" s="13">
        <v>113</v>
      </c>
      <c r="O31" s="13">
        <f t="shared" si="5"/>
        <v>113</v>
      </c>
      <c r="P31" s="13">
        <v>1</v>
      </c>
      <c r="Q31" s="13">
        <v>1</v>
      </c>
      <c r="R31" s="13">
        <f t="shared" si="7"/>
        <v>1</v>
      </c>
      <c r="S31" s="13">
        <v>1</v>
      </c>
      <c r="T31" s="13">
        <v>4</v>
      </c>
      <c r="U31" s="13">
        <f t="shared" si="8"/>
        <v>4</v>
      </c>
      <c r="V31" s="26">
        <f t="shared" si="3"/>
        <v>129</v>
      </c>
      <c r="W31" s="27"/>
      <c r="X31" s="16">
        <v>150</v>
      </c>
      <c r="Y31" s="18">
        <f t="shared" si="4"/>
        <v>19350</v>
      </c>
    </row>
    <row r="32" spans="1:25" x14ac:dyDescent="0.25">
      <c r="A32" s="10">
        <v>23</v>
      </c>
      <c r="B32" s="28" t="s">
        <v>89</v>
      </c>
      <c r="C32" s="29"/>
      <c r="D32" s="29"/>
      <c r="E32" s="30"/>
      <c r="F32" s="11" t="s">
        <v>5</v>
      </c>
      <c r="G32" s="12">
        <v>1</v>
      </c>
      <c r="H32" s="12">
        <v>5</v>
      </c>
      <c r="I32" s="13">
        <f t="shared" si="14"/>
        <v>5</v>
      </c>
      <c r="J32" s="13">
        <v>1</v>
      </c>
      <c r="K32" s="13">
        <v>3</v>
      </c>
      <c r="L32" s="13">
        <f t="shared" si="15"/>
        <v>3</v>
      </c>
      <c r="M32" s="13">
        <v>1</v>
      </c>
      <c r="N32" s="13">
        <v>15</v>
      </c>
      <c r="O32" s="13">
        <f t="shared" si="5"/>
        <v>15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f t="shared" si="8"/>
        <v>0</v>
      </c>
      <c r="V32" s="26">
        <f>I32+L32+O32+R32+U32</f>
        <v>23</v>
      </c>
      <c r="W32" s="27"/>
      <c r="X32" s="16">
        <v>1600</v>
      </c>
      <c r="Y32" s="18">
        <f t="shared" si="4"/>
        <v>36800</v>
      </c>
    </row>
    <row r="33" spans="1:25" x14ac:dyDescent="0.25">
      <c r="A33" s="10">
        <v>24</v>
      </c>
      <c r="B33" s="28" t="s">
        <v>8</v>
      </c>
      <c r="C33" s="29"/>
      <c r="D33" s="29"/>
      <c r="E33" s="30"/>
      <c r="F33" s="11" t="s">
        <v>5</v>
      </c>
      <c r="G33" s="12">
        <v>5</v>
      </c>
      <c r="H33" s="12">
        <v>5</v>
      </c>
      <c r="I33" s="13">
        <f t="shared" si="14"/>
        <v>25</v>
      </c>
      <c r="J33" s="13">
        <v>1</v>
      </c>
      <c r="K33" s="13">
        <v>1</v>
      </c>
      <c r="L33" s="13">
        <f>J33*K33</f>
        <v>1</v>
      </c>
      <c r="M33" s="13">
        <v>1</v>
      </c>
      <c r="N33" s="13">
        <v>18</v>
      </c>
      <c r="O33" s="13">
        <f>M33*N33</f>
        <v>18</v>
      </c>
      <c r="P33" s="13">
        <v>0</v>
      </c>
      <c r="Q33" s="13">
        <v>0</v>
      </c>
      <c r="R33" s="13">
        <f t="shared" si="7"/>
        <v>0</v>
      </c>
      <c r="S33" s="13">
        <v>4</v>
      </c>
      <c r="T33" s="13">
        <v>4</v>
      </c>
      <c r="U33" s="13">
        <f t="shared" si="8"/>
        <v>16</v>
      </c>
      <c r="V33" s="26">
        <f t="shared" si="3"/>
        <v>60</v>
      </c>
      <c r="W33" s="27"/>
      <c r="X33" s="16">
        <v>150</v>
      </c>
      <c r="Y33" s="18">
        <f t="shared" si="4"/>
        <v>9000</v>
      </c>
    </row>
    <row r="34" spans="1:25" ht="15" customHeight="1" x14ac:dyDescent="0.25">
      <c r="A34" s="10">
        <v>25</v>
      </c>
      <c r="B34" s="28" t="s">
        <v>33</v>
      </c>
      <c r="C34" s="29"/>
      <c r="D34" s="29"/>
      <c r="E34" s="30"/>
      <c r="F34" s="11" t="s">
        <v>5</v>
      </c>
      <c r="G34" s="12">
        <v>4</v>
      </c>
      <c r="H34" s="12">
        <v>8</v>
      </c>
      <c r="I34" s="13">
        <f t="shared" si="14"/>
        <v>32</v>
      </c>
      <c r="J34" s="13">
        <v>4</v>
      </c>
      <c r="K34" s="13">
        <v>3</v>
      </c>
      <c r="L34" s="13">
        <f t="shared" ref="L34:L42" si="16">J34*K34</f>
        <v>12</v>
      </c>
      <c r="M34" s="13">
        <v>4</v>
      </c>
      <c r="N34" s="13">
        <v>92</v>
      </c>
      <c r="O34" s="13">
        <f t="shared" si="5"/>
        <v>368</v>
      </c>
      <c r="P34" s="13">
        <v>4</v>
      </c>
      <c r="Q34" s="13">
        <v>1</v>
      </c>
      <c r="R34" s="13">
        <f t="shared" si="7"/>
        <v>4</v>
      </c>
      <c r="S34" s="13">
        <v>4</v>
      </c>
      <c r="T34" s="13">
        <v>4</v>
      </c>
      <c r="U34" s="13">
        <f t="shared" si="8"/>
        <v>16</v>
      </c>
      <c r="V34" s="26">
        <f t="shared" si="3"/>
        <v>432</v>
      </c>
      <c r="W34" s="27"/>
      <c r="X34" s="16">
        <v>60</v>
      </c>
      <c r="Y34" s="18">
        <f t="shared" si="4"/>
        <v>25920</v>
      </c>
    </row>
    <row r="35" spans="1:25" x14ac:dyDescent="0.25">
      <c r="A35" s="10">
        <v>26</v>
      </c>
      <c r="B35" s="28" t="s">
        <v>66</v>
      </c>
      <c r="C35" s="29"/>
      <c r="D35" s="29"/>
      <c r="E35" s="30"/>
      <c r="F35" s="11" t="s">
        <v>5</v>
      </c>
      <c r="G35" s="12">
        <v>2</v>
      </c>
      <c r="H35" s="12">
        <v>8</v>
      </c>
      <c r="I35" s="13">
        <f>G35*H35</f>
        <v>16</v>
      </c>
      <c r="J35" s="13">
        <v>2</v>
      </c>
      <c r="K35" s="13">
        <v>3</v>
      </c>
      <c r="L35" s="13">
        <f t="shared" si="16"/>
        <v>6</v>
      </c>
      <c r="M35" s="13">
        <v>2</v>
      </c>
      <c r="N35" s="13">
        <v>19</v>
      </c>
      <c r="O35" s="13">
        <f t="shared" si="5"/>
        <v>38</v>
      </c>
      <c r="P35" s="13">
        <v>1</v>
      </c>
      <c r="Q35" s="13">
        <v>1</v>
      </c>
      <c r="R35" s="13">
        <f t="shared" si="7"/>
        <v>1</v>
      </c>
      <c r="S35" s="13">
        <v>1</v>
      </c>
      <c r="T35" s="13">
        <v>4</v>
      </c>
      <c r="U35" s="13">
        <f t="shared" si="8"/>
        <v>4</v>
      </c>
      <c r="V35" s="26">
        <f t="shared" si="3"/>
        <v>65</v>
      </c>
      <c r="W35" s="27"/>
      <c r="X35" s="16">
        <v>8</v>
      </c>
      <c r="Y35" s="18">
        <f t="shared" si="4"/>
        <v>520</v>
      </c>
    </row>
    <row r="36" spans="1:25" x14ac:dyDescent="0.25">
      <c r="A36" s="10">
        <v>27</v>
      </c>
      <c r="B36" s="28" t="s">
        <v>67</v>
      </c>
      <c r="C36" s="29"/>
      <c r="D36" s="29"/>
      <c r="E36" s="30"/>
      <c r="F36" s="11" t="s">
        <v>5</v>
      </c>
      <c r="G36" s="12">
        <v>2</v>
      </c>
      <c r="H36" s="12">
        <v>8</v>
      </c>
      <c r="I36" s="13">
        <f>G36*H36</f>
        <v>16</v>
      </c>
      <c r="J36" s="13">
        <v>2</v>
      </c>
      <c r="K36" s="13">
        <v>3</v>
      </c>
      <c r="L36" s="13">
        <f t="shared" si="16"/>
        <v>6</v>
      </c>
      <c r="M36" s="13">
        <v>2</v>
      </c>
      <c r="N36" s="13">
        <v>19</v>
      </c>
      <c r="O36" s="13">
        <f t="shared" si="5"/>
        <v>38</v>
      </c>
      <c r="P36" s="13">
        <v>1</v>
      </c>
      <c r="Q36" s="13">
        <v>1</v>
      </c>
      <c r="R36" s="13">
        <f t="shared" si="7"/>
        <v>1</v>
      </c>
      <c r="S36" s="13">
        <v>1</v>
      </c>
      <c r="T36" s="13">
        <v>4</v>
      </c>
      <c r="U36" s="13">
        <f t="shared" si="8"/>
        <v>4</v>
      </c>
      <c r="V36" s="26">
        <f>I36+L36+O36+R36+U36</f>
        <v>65</v>
      </c>
      <c r="W36" s="27"/>
      <c r="X36" s="16">
        <v>13</v>
      </c>
      <c r="Y36" s="18">
        <f t="shared" si="4"/>
        <v>845</v>
      </c>
    </row>
    <row r="37" spans="1:25" x14ac:dyDescent="0.25">
      <c r="A37" s="10">
        <v>28</v>
      </c>
      <c r="B37" s="28" t="s">
        <v>71</v>
      </c>
      <c r="C37" s="29"/>
      <c r="D37" s="29"/>
      <c r="E37" s="30"/>
      <c r="F37" s="11" t="s">
        <v>5</v>
      </c>
      <c r="G37" s="12">
        <v>2</v>
      </c>
      <c r="H37" s="12">
        <v>5</v>
      </c>
      <c r="I37" s="13">
        <f>G37*H37</f>
        <v>10</v>
      </c>
      <c r="J37" s="13">
        <v>2</v>
      </c>
      <c r="K37" s="13">
        <v>3</v>
      </c>
      <c r="L37" s="13">
        <f t="shared" si="16"/>
        <v>6</v>
      </c>
      <c r="M37" s="13">
        <v>2</v>
      </c>
      <c r="N37" s="13">
        <v>5</v>
      </c>
      <c r="O37" s="13">
        <f t="shared" si="5"/>
        <v>10</v>
      </c>
      <c r="P37" s="13">
        <v>0</v>
      </c>
      <c r="Q37" s="13">
        <v>0</v>
      </c>
      <c r="R37" s="13">
        <f>P37*Q37</f>
        <v>0</v>
      </c>
      <c r="S37" s="13">
        <v>0</v>
      </c>
      <c r="T37" s="13">
        <v>0</v>
      </c>
      <c r="U37" s="13">
        <f t="shared" si="8"/>
        <v>0</v>
      </c>
      <c r="V37" s="26">
        <f>I37+L37+O37+R37+U37</f>
        <v>26</v>
      </c>
      <c r="W37" s="27"/>
      <c r="X37" s="16">
        <v>80</v>
      </c>
      <c r="Y37" s="18">
        <f t="shared" si="4"/>
        <v>2080</v>
      </c>
    </row>
    <row r="38" spans="1:25" x14ac:dyDescent="0.25">
      <c r="A38" s="10">
        <v>29</v>
      </c>
      <c r="B38" s="28" t="s">
        <v>70</v>
      </c>
      <c r="C38" s="29"/>
      <c r="D38" s="29"/>
      <c r="E38" s="30"/>
      <c r="F38" s="11" t="s">
        <v>5</v>
      </c>
      <c r="G38" s="12">
        <v>2</v>
      </c>
      <c r="H38" s="12">
        <v>6</v>
      </c>
      <c r="I38" s="13">
        <f>G38*H38</f>
        <v>12</v>
      </c>
      <c r="J38" s="13">
        <v>2</v>
      </c>
      <c r="K38" s="13">
        <v>3</v>
      </c>
      <c r="L38" s="13">
        <f>J38*K38</f>
        <v>6</v>
      </c>
      <c r="M38" s="13">
        <v>2</v>
      </c>
      <c r="N38" s="13">
        <v>15</v>
      </c>
      <c r="O38" s="13">
        <f t="shared" ref="O38:O41" si="17">M38*N38</f>
        <v>30</v>
      </c>
      <c r="P38" s="13">
        <v>0</v>
      </c>
      <c r="Q38" s="13">
        <v>1</v>
      </c>
      <c r="R38" s="13">
        <f t="shared" ref="R38:R39" si="18">P38*Q38</f>
        <v>0</v>
      </c>
      <c r="S38" s="13">
        <v>0</v>
      </c>
      <c r="T38" s="13">
        <v>0</v>
      </c>
      <c r="U38" s="13">
        <f t="shared" ref="U38:U39" si="19">S38*T38</f>
        <v>0</v>
      </c>
      <c r="V38" s="26">
        <f t="shared" ref="V38:V41" si="20">I38+L38+O38+R38+U38</f>
        <v>48</v>
      </c>
      <c r="W38" s="27"/>
      <c r="X38" s="16">
        <v>65</v>
      </c>
      <c r="Y38" s="18">
        <f t="shared" si="4"/>
        <v>3120</v>
      </c>
    </row>
    <row r="39" spans="1:25" x14ac:dyDescent="0.25">
      <c r="A39" s="10">
        <v>30</v>
      </c>
      <c r="B39" s="28" t="s">
        <v>69</v>
      </c>
      <c r="C39" s="29"/>
      <c r="D39" s="29"/>
      <c r="E39" s="30"/>
      <c r="F39" s="11" t="s">
        <v>5</v>
      </c>
      <c r="G39" s="12">
        <v>2</v>
      </c>
      <c r="H39" s="12">
        <v>6</v>
      </c>
      <c r="I39" s="13">
        <f t="shared" ref="I39:I41" si="21">G39*H39</f>
        <v>12</v>
      </c>
      <c r="J39" s="17">
        <v>2</v>
      </c>
      <c r="K39" s="17">
        <v>3</v>
      </c>
      <c r="L39" s="13">
        <f t="shared" ref="L39:L40" si="22">J39*K39</f>
        <v>6</v>
      </c>
      <c r="M39" s="17">
        <v>2</v>
      </c>
      <c r="N39" s="17">
        <v>15</v>
      </c>
      <c r="O39" s="13">
        <f t="shared" si="17"/>
        <v>30</v>
      </c>
      <c r="P39" s="17">
        <v>0</v>
      </c>
      <c r="Q39" s="17">
        <v>1</v>
      </c>
      <c r="R39" s="13">
        <f t="shared" si="18"/>
        <v>0</v>
      </c>
      <c r="S39" s="17">
        <v>0</v>
      </c>
      <c r="T39" s="17">
        <v>0</v>
      </c>
      <c r="U39" s="13">
        <f t="shared" si="19"/>
        <v>0</v>
      </c>
      <c r="V39" s="34">
        <f t="shared" si="20"/>
        <v>48</v>
      </c>
      <c r="W39" s="35"/>
      <c r="X39" s="16">
        <v>110</v>
      </c>
      <c r="Y39" s="18">
        <f t="shared" si="4"/>
        <v>5280</v>
      </c>
    </row>
    <row r="40" spans="1:25" x14ac:dyDescent="0.25">
      <c r="A40" s="10">
        <v>31</v>
      </c>
      <c r="B40" s="28" t="s">
        <v>62</v>
      </c>
      <c r="C40" s="29"/>
      <c r="D40" s="29"/>
      <c r="E40" s="30"/>
      <c r="F40" s="11" t="s">
        <v>5</v>
      </c>
      <c r="G40" s="12">
        <v>2</v>
      </c>
      <c r="H40" s="12">
        <v>5</v>
      </c>
      <c r="I40" s="13">
        <f t="shared" si="21"/>
        <v>10</v>
      </c>
      <c r="J40" s="17">
        <v>2</v>
      </c>
      <c r="K40" s="17">
        <v>3</v>
      </c>
      <c r="L40" s="13">
        <f t="shared" si="22"/>
        <v>6</v>
      </c>
      <c r="M40" s="17">
        <v>5</v>
      </c>
      <c r="N40" s="17">
        <v>17</v>
      </c>
      <c r="O40" s="13">
        <f t="shared" si="17"/>
        <v>85</v>
      </c>
      <c r="P40" s="17">
        <v>0</v>
      </c>
      <c r="Q40" s="17">
        <v>0</v>
      </c>
      <c r="R40" s="13">
        <v>0</v>
      </c>
      <c r="S40" s="17">
        <v>0</v>
      </c>
      <c r="T40" s="17">
        <v>0</v>
      </c>
      <c r="U40" s="13">
        <v>0</v>
      </c>
      <c r="V40" s="34">
        <f t="shared" si="20"/>
        <v>101</v>
      </c>
      <c r="W40" s="35"/>
      <c r="X40" s="16">
        <v>130</v>
      </c>
      <c r="Y40" s="18">
        <f t="shared" si="4"/>
        <v>13130</v>
      </c>
    </row>
    <row r="41" spans="1:25" x14ac:dyDescent="0.25">
      <c r="A41" s="10">
        <v>32</v>
      </c>
      <c r="B41" s="28" t="s">
        <v>72</v>
      </c>
      <c r="C41" s="29"/>
      <c r="D41" s="29"/>
      <c r="E41" s="30"/>
      <c r="F41" s="3" t="s">
        <v>5</v>
      </c>
      <c r="G41" s="17">
        <v>0</v>
      </c>
      <c r="H41" s="12">
        <v>0</v>
      </c>
      <c r="I41" s="13">
        <f t="shared" si="21"/>
        <v>0</v>
      </c>
      <c r="J41" s="17">
        <v>0</v>
      </c>
      <c r="K41" s="17">
        <v>0</v>
      </c>
      <c r="L41" s="13">
        <f>J41*K41</f>
        <v>0</v>
      </c>
      <c r="M41" s="17">
        <v>6</v>
      </c>
      <c r="N41" s="17">
        <v>92</v>
      </c>
      <c r="O41" s="13">
        <f t="shared" si="17"/>
        <v>552</v>
      </c>
      <c r="P41" s="17">
        <v>0</v>
      </c>
      <c r="Q41" s="17">
        <v>0</v>
      </c>
      <c r="R41" s="13">
        <f t="shared" ref="R41" si="23">P41*Q41</f>
        <v>0</v>
      </c>
      <c r="S41" s="17">
        <v>0</v>
      </c>
      <c r="T41" s="17">
        <v>0</v>
      </c>
      <c r="U41" s="13">
        <f t="shared" ref="U41" si="24">S41*T41</f>
        <v>0</v>
      </c>
      <c r="V41" s="34">
        <f t="shared" si="20"/>
        <v>552</v>
      </c>
      <c r="W41" s="35"/>
      <c r="X41" s="16">
        <v>80</v>
      </c>
      <c r="Y41" s="18">
        <f t="shared" si="4"/>
        <v>44160</v>
      </c>
    </row>
    <row r="42" spans="1:25" x14ac:dyDescent="0.25">
      <c r="A42" s="10">
        <v>33</v>
      </c>
      <c r="B42" s="28" t="s">
        <v>9</v>
      </c>
      <c r="C42" s="29"/>
      <c r="D42" s="29"/>
      <c r="E42" s="30"/>
      <c r="F42" s="3" t="s">
        <v>22</v>
      </c>
      <c r="G42" s="17">
        <v>1</v>
      </c>
      <c r="H42" s="12">
        <v>8</v>
      </c>
      <c r="I42" s="13">
        <f t="shared" ref="I42:I46" si="25">G42*H42</f>
        <v>8</v>
      </c>
      <c r="J42" s="17">
        <v>1</v>
      </c>
      <c r="K42" s="17">
        <v>3</v>
      </c>
      <c r="L42" s="13">
        <f t="shared" si="16"/>
        <v>3</v>
      </c>
      <c r="M42" s="17">
        <v>4</v>
      </c>
      <c r="N42" s="17">
        <v>107</v>
      </c>
      <c r="O42" s="13">
        <f t="shared" si="5"/>
        <v>428</v>
      </c>
      <c r="P42" s="17">
        <v>0</v>
      </c>
      <c r="Q42" s="17">
        <v>0</v>
      </c>
      <c r="R42" s="13">
        <f t="shared" si="7"/>
        <v>0</v>
      </c>
      <c r="S42" s="17">
        <v>1</v>
      </c>
      <c r="T42" s="17">
        <v>4</v>
      </c>
      <c r="U42" s="13">
        <f t="shared" si="8"/>
        <v>4</v>
      </c>
      <c r="V42" s="34">
        <f t="shared" si="3"/>
        <v>443</v>
      </c>
      <c r="W42" s="35"/>
      <c r="X42" s="16">
        <v>27</v>
      </c>
      <c r="Y42" s="18">
        <f t="shared" si="4"/>
        <v>11961</v>
      </c>
    </row>
    <row r="43" spans="1:25" x14ac:dyDescent="0.25">
      <c r="A43" s="10">
        <v>34</v>
      </c>
      <c r="B43" s="28" t="s">
        <v>10</v>
      </c>
      <c r="C43" s="29"/>
      <c r="D43" s="29"/>
      <c r="E43" s="30"/>
      <c r="F43" s="3" t="s">
        <v>22</v>
      </c>
      <c r="G43" s="17">
        <v>1</v>
      </c>
      <c r="H43" s="12">
        <v>8</v>
      </c>
      <c r="I43" s="13">
        <f t="shared" si="25"/>
        <v>8</v>
      </c>
      <c r="J43" s="13">
        <v>1</v>
      </c>
      <c r="K43" s="13">
        <v>3</v>
      </c>
      <c r="L43" s="13">
        <f>J43*K43</f>
        <v>3</v>
      </c>
      <c r="M43" s="13">
        <v>4</v>
      </c>
      <c r="N43" s="17">
        <v>107</v>
      </c>
      <c r="O43" s="13">
        <f t="shared" si="5"/>
        <v>428</v>
      </c>
      <c r="P43" s="13">
        <v>0</v>
      </c>
      <c r="Q43" s="17">
        <v>0</v>
      </c>
      <c r="R43" s="13">
        <f t="shared" si="7"/>
        <v>0</v>
      </c>
      <c r="S43" s="17">
        <v>1</v>
      </c>
      <c r="T43" s="13">
        <v>4</v>
      </c>
      <c r="U43" s="13">
        <f t="shared" si="8"/>
        <v>4</v>
      </c>
      <c r="V43" s="26">
        <f t="shared" si="3"/>
        <v>443</v>
      </c>
      <c r="W43" s="27"/>
      <c r="X43" s="16">
        <v>29</v>
      </c>
      <c r="Y43" s="18">
        <f t="shared" ref="Y43:Y74" si="26">V43*X43</f>
        <v>12847</v>
      </c>
    </row>
    <row r="44" spans="1:25" x14ac:dyDescent="0.25">
      <c r="A44" s="10">
        <v>35</v>
      </c>
      <c r="B44" s="28" t="s">
        <v>11</v>
      </c>
      <c r="C44" s="29"/>
      <c r="D44" s="29"/>
      <c r="E44" s="30"/>
      <c r="F44" s="3" t="s">
        <v>22</v>
      </c>
      <c r="G44" s="17">
        <v>1</v>
      </c>
      <c r="H44" s="12">
        <v>8</v>
      </c>
      <c r="I44" s="13">
        <f t="shared" si="25"/>
        <v>8</v>
      </c>
      <c r="J44" s="13">
        <v>1</v>
      </c>
      <c r="K44" s="13">
        <v>3</v>
      </c>
      <c r="L44" s="13">
        <f t="shared" ref="L44:L45" si="27">J44*K44</f>
        <v>3</v>
      </c>
      <c r="M44" s="13">
        <v>4</v>
      </c>
      <c r="N44" s="17">
        <v>107</v>
      </c>
      <c r="O44" s="13">
        <f t="shared" si="5"/>
        <v>428</v>
      </c>
      <c r="P44" s="13">
        <v>0</v>
      </c>
      <c r="Q44" s="13">
        <v>0</v>
      </c>
      <c r="R44" s="13">
        <f t="shared" si="7"/>
        <v>0</v>
      </c>
      <c r="S44" s="13">
        <v>1</v>
      </c>
      <c r="T44" s="13">
        <v>4</v>
      </c>
      <c r="U44" s="13">
        <f t="shared" si="8"/>
        <v>4</v>
      </c>
      <c r="V44" s="26">
        <f t="shared" si="3"/>
        <v>443</v>
      </c>
      <c r="W44" s="27"/>
      <c r="X44" s="16">
        <v>39</v>
      </c>
      <c r="Y44" s="18">
        <f t="shared" si="26"/>
        <v>17277</v>
      </c>
    </row>
    <row r="45" spans="1:25" x14ac:dyDescent="0.25">
      <c r="A45" s="10">
        <v>36</v>
      </c>
      <c r="B45" s="28" t="s">
        <v>12</v>
      </c>
      <c r="C45" s="29"/>
      <c r="D45" s="29"/>
      <c r="E45" s="30"/>
      <c r="F45" s="11" t="s">
        <v>5</v>
      </c>
      <c r="G45" s="12">
        <v>4</v>
      </c>
      <c r="H45" s="12">
        <v>8</v>
      </c>
      <c r="I45" s="13">
        <f t="shared" si="25"/>
        <v>32</v>
      </c>
      <c r="J45" s="13">
        <v>4</v>
      </c>
      <c r="K45" s="13">
        <v>3</v>
      </c>
      <c r="L45" s="13">
        <f t="shared" si="27"/>
        <v>12</v>
      </c>
      <c r="M45" s="13">
        <v>4</v>
      </c>
      <c r="N45" s="13">
        <v>113</v>
      </c>
      <c r="O45" s="13">
        <f t="shared" si="5"/>
        <v>452</v>
      </c>
      <c r="P45" s="13">
        <v>2</v>
      </c>
      <c r="Q45" s="13">
        <v>2</v>
      </c>
      <c r="R45" s="13">
        <f t="shared" si="7"/>
        <v>4</v>
      </c>
      <c r="S45" s="13">
        <v>4</v>
      </c>
      <c r="T45" s="13">
        <v>4</v>
      </c>
      <c r="U45" s="13">
        <f t="shared" si="8"/>
        <v>16</v>
      </c>
      <c r="V45" s="26">
        <f t="shared" si="3"/>
        <v>516</v>
      </c>
      <c r="W45" s="27"/>
      <c r="X45" s="16">
        <v>10</v>
      </c>
      <c r="Y45" s="18">
        <f t="shared" si="26"/>
        <v>5160</v>
      </c>
    </row>
    <row r="46" spans="1:25" x14ac:dyDescent="0.25">
      <c r="A46" s="10">
        <v>37</v>
      </c>
      <c r="B46" s="28" t="s">
        <v>34</v>
      </c>
      <c r="C46" s="29"/>
      <c r="D46" s="29"/>
      <c r="E46" s="30"/>
      <c r="F46" s="11" t="s">
        <v>5</v>
      </c>
      <c r="G46" s="12">
        <v>1</v>
      </c>
      <c r="H46" s="12">
        <v>8</v>
      </c>
      <c r="I46" s="13">
        <f t="shared" si="25"/>
        <v>8</v>
      </c>
      <c r="J46" s="13">
        <v>1</v>
      </c>
      <c r="K46" s="13">
        <v>3</v>
      </c>
      <c r="L46" s="13">
        <f>J46*K46</f>
        <v>3</v>
      </c>
      <c r="M46" s="13">
        <v>1</v>
      </c>
      <c r="N46" s="13">
        <v>17</v>
      </c>
      <c r="O46" s="13">
        <f t="shared" si="5"/>
        <v>17</v>
      </c>
      <c r="P46" s="13">
        <v>1</v>
      </c>
      <c r="Q46" s="13">
        <v>1</v>
      </c>
      <c r="R46" s="13">
        <f t="shared" si="7"/>
        <v>1</v>
      </c>
      <c r="S46" s="13">
        <v>1</v>
      </c>
      <c r="T46" s="13">
        <v>4</v>
      </c>
      <c r="U46" s="13">
        <f t="shared" si="8"/>
        <v>4</v>
      </c>
      <c r="V46" s="26">
        <f t="shared" si="3"/>
        <v>33</v>
      </c>
      <c r="W46" s="27"/>
      <c r="X46" s="16">
        <v>150</v>
      </c>
      <c r="Y46" s="18">
        <f t="shared" si="26"/>
        <v>4950</v>
      </c>
    </row>
    <row r="47" spans="1:25" x14ac:dyDescent="0.25">
      <c r="A47" s="10">
        <v>38</v>
      </c>
      <c r="B47" s="28" t="s">
        <v>13</v>
      </c>
      <c r="C47" s="29"/>
      <c r="D47" s="29"/>
      <c r="E47" s="30"/>
      <c r="F47" s="11" t="s">
        <v>5</v>
      </c>
      <c r="G47" s="12">
        <v>16</v>
      </c>
      <c r="H47" s="12">
        <v>1</v>
      </c>
      <c r="I47" s="13">
        <f>G47*H47</f>
        <v>16</v>
      </c>
      <c r="J47" s="13">
        <v>0</v>
      </c>
      <c r="K47" s="13">
        <v>0</v>
      </c>
      <c r="L47" s="13">
        <f>J47*K47</f>
        <v>0</v>
      </c>
      <c r="M47" s="13">
        <v>0</v>
      </c>
      <c r="N47" s="13">
        <v>0</v>
      </c>
      <c r="O47" s="13">
        <f t="shared" si="5"/>
        <v>0</v>
      </c>
      <c r="P47" s="13">
        <v>0</v>
      </c>
      <c r="Q47" s="13">
        <v>0</v>
      </c>
      <c r="R47" s="13">
        <f t="shared" si="7"/>
        <v>0</v>
      </c>
      <c r="S47" s="13">
        <v>0</v>
      </c>
      <c r="T47" s="13">
        <v>0</v>
      </c>
      <c r="U47" s="13">
        <f t="shared" si="8"/>
        <v>0</v>
      </c>
      <c r="V47" s="26">
        <f t="shared" si="3"/>
        <v>16</v>
      </c>
      <c r="W47" s="27"/>
      <c r="X47" s="16">
        <v>78</v>
      </c>
      <c r="Y47" s="18">
        <f t="shared" si="26"/>
        <v>1248</v>
      </c>
    </row>
    <row r="48" spans="1:25" x14ac:dyDescent="0.25">
      <c r="A48" s="10">
        <v>39</v>
      </c>
      <c r="B48" s="28" t="s">
        <v>14</v>
      </c>
      <c r="C48" s="29"/>
      <c r="D48" s="29"/>
      <c r="E48" s="30"/>
      <c r="F48" s="11" t="s">
        <v>5</v>
      </c>
      <c r="G48" s="12">
        <v>2</v>
      </c>
      <c r="H48" s="12">
        <v>8</v>
      </c>
      <c r="I48" s="13">
        <f t="shared" ref="I48:I56" si="28">G48*H48</f>
        <v>16</v>
      </c>
      <c r="J48" s="17">
        <v>2</v>
      </c>
      <c r="K48" s="17">
        <v>3</v>
      </c>
      <c r="L48" s="13">
        <f t="shared" ref="L48:L50" si="29">J48*K48</f>
        <v>6</v>
      </c>
      <c r="M48" s="17">
        <v>2</v>
      </c>
      <c r="N48" s="17">
        <v>109</v>
      </c>
      <c r="O48" s="13">
        <f t="shared" si="5"/>
        <v>218</v>
      </c>
      <c r="P48" s="17">
        <v>0</v>
      </c>
      <c r="Q48" s="17">
        <v>0</v>
      </c>
      <c r="R48" s="13">
        <f t="shared" si="7"/>
        <v>0</v>
      </c>
      <c r="S48" s="17">
        <v>2</v>
      </c>
      <c r="T48" s="17">
        <v>4</v>
      </c>
      <c r="U48" s="13">
        <f t="shared" si="8"/>
        <v>8</v>
      </c>
      <c r="V48" s="34">
        <f t="shared" si="3"/>
        <v>248</v>
      </c>
      <c r="W48" s="35"/>
      <c r="X48" s="16">
        <v>85</v>
      </c>
      <c r="Y48" s="18">
        <f t="shared" si="26"/>
        <v>21080</v>
      </c>
    </row>
    <row r="49" spans="1:25" x14ac:dyDescent="0.25">
      <c r="A49" s="10">
        <v>40</v>
      </c>
      <c r="B49" s="28" t="s">
        <v>15</v>
      </c>
      <c r="C49" s="29"/>
      <c r="D49" s="29"/>
      <c r="E49" s="30"/>
      <c r="F49" s="11" t="s">
        <v>5</v>
      </c>
      <c r="G49" s="12">
        <v>600</v>
      </c>
      <c r="H49" s="12">
        <v>1</v>
      </c>
      <c r="I49" s="13">
        <f t="shared" si="28"/>
        <v>600</v>
      </c>
      <c r="J49" s="13">
        <v>0</v>
      </c>
      <c r="K49" s="13">
        <v>0</v>
      </c>
      <c r="L49" s="13">
        <f t="shared" si="29"/>
        <v>0</v>
      </c>
      <c r="M49" s="13">
        <v>0</v>
      </c>
      <c r="N49" s="13">
        <v>0</v>
      </c>
      <c r="O49" s="13">
        <f t="shared" si="5"/>
        <v>0</v>
      </c>
      <c r="P49" s="13">
        <v>0</v>
      </c>
      <c r="Q49" s="13">
        <v>0</v>
      </c>
      <c r="R49" s="13">
        <f t="shared" si="7"/>
        <v>0</v>
      </c>
      <c r="S49" s="13">
        <v>0</v>
      </c>
      <c r="T49" s="13">
        <v>0</v>
      </c>
      <c r="U49" s="13">
        <f t="shared" si="8"/>
        <v>0</v>
      </c>
      <c r="V49" s="26">
        <f t="shared" si="3"/>
        <v>600</v>
      </c>
      <c r="W49" s="27"/>
      <c r="X49" s="16">
        <v>16</v>
      </c>
      <c r="Y49" s="18">
        <f t="shared" si="26"/>
        <v>9600</v>
      </c>
    </row>
    <row r="50" spans="1:25" x14ac:dyDescent="0.25">
      <c r="A50" s="10">
        <v>41</v>
      </c>
      <c r="B50" s="28" t="s">
        <v>83</v>
      </c>
      <c r="C50" s="29"/>
      <c r="D50" s="29"/>
      <c r="E50" s="30"/>
      <c r="F50" s="11" t="s">
        <v>5</v>
      </c>
      <c r="G50" s="12">
        <v>2</v>
      </c>
      <c r="H50" s="12">
        <v>2</v>
      </c>
      <c r="I50" s="13">
        <f t="shared" si="28"/>
        <v>4</v>
      </c>
      <c r="J50" s="13">
        <v>2</v>
      </c>
      <c r="K50" s="13">
        <v>3</v>
      </c>
      <c r="L50" s="13">
        <f t="shared" si="29"/>
        <v>6</v>
      </c>
      <c r="M50" s="13">
        <v>2</v>
      </c>
      <c r="N50" s="13">
        <v>12</v>
      </c>
      <c r="O50" s="13">
        <f t="shared" si="5"/>
        <v>24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6">
        <f>I50+L50+O50+R50+U50</f>
        <v>34</v>
      </c>
      <c r="W50" s="27"/>
      <c r="X50" s="16">
        <v>48</v>
      </c>
      <c r="Y50" s="18">
        <f t="shared" si="26"/>
        <v>1632</v>
      </c>
    </row>
    <row r="51" spans="1:25" x14ac:dyDescent="0.25">
      <c r="A51" s="10">
        <v>42</v>
      </c>
      <c r="B51" s="28" t="s">
        <v>35</v>
      </c>
      <c r="C51" s="29"/>
      <c r="D51" s="29"/>
      <c r="E51" s="30"/>
      <c r="F51" s="11" t="s">
        <v>5</v>
      </c>
      <c r="G51" s="12">
        <v>1</v>
      </c>
      <c r="H51" s="12">
        <v>5</v>
      </c>
      <c r="I51" s="13">
        <f t="shared" si="28"/>
        <v>5</v>
      </c>
      <c r="J51" s="13">
        <v>2</v>
      </c>
      <c r="K51" s="13">
        <v>1</v>
      </c>
      <c r="L51" s="13">
        <f>J51*K51</f>
        <v>2</v>
      </c>
      <c r="M51" s="13">
        <v>4</v>
      </c>
      <c r="N51" s="13">
        <v>92</v>
      </c>
      <c r="O51" s="13">
        <f t="shared" si="5"/>
        <v>368</v>
      </c>
      <c r="P51" s="13">
        <v>0</v>
      </c>
      <c r="Q51" s="13">
        <v>0</v>
      </c>
      <c r="R51" s="13">
        <f t="shared" si="7"/>
        <v>0</v>
      </c>
      <c r="S51" s="13">
        <v>0</v>
      </c>
      <c r="T51" s="13">
        <v>0</v>
      </c>
      <c r="U51" s="13">
        <f t="shared" si="8"/>
        <v>0</v>
      </c>
      <c r="V51" s="26">
        <f t="shared" si="3"/>
        <v>375</v>
      </c>
      <c r="W51" s="27"/>
      <c r="X51" s="16">
        <v>70</v>
      </c>
      <c r="Y51" s="18">
        <f t="shared" si="26"/>
        <v>26250</v>
      </c>
    </row>
    <row r="52" spans="1:25" x14ac:dyDescent="0.25">
      <c r="A52" s="10">
        <v>43</v>
      </c>
      <c r="B52" s="28" t="s">
        <v>90</v>
      </c>
      <c r="C52" s="29"/>
      <c r="D52" s="29"/>
      <c r="E52" s="30"/>
      <c r="F52" s="20" t="s">
        <v>5</v>
      </c>
      <c r="G52" s="12">
        <v>1</v>
      </c>
      <c r="H52" s="12">
        <v>8</v>
      </c>
      <c r="I52" s="13">
        <f t="shared" si="28"/>
        <v>8</v>
      </c>
      <c r="J52" s="13">
        <v>1</v>
      </c>
      <c r="K52" s="13">
        <v>3</v>
      </c>
      <c r="L52" s="13">
        <f>J52*K52</f>
        <v>3</v>
      </c>
      <c r="M52" s="13">
        <v>1</v>
      </c>
      <c r="N52" s="13">
        <v>109</v>
      </c>
      <c r="O52" s="13">
        <f t="shared" si="5"/>
        <v>109</v>
      </c>
      <c r="P52" s="13">
        <v>0</v>
      </c>
      <c r="Q52" s="13">
        <v>0</v>
      </c>
      <c r="R52" s="13">
        <f>P52+Q52</f>
        <v>0</v>
      </c>
      <c r="S52" s="13">
        <v>0</v>
      </c>
      <c r="T52" s="13">
        <v>0</v>
      </c>
      <c r="U52" s="13">
        <f t="shared" si="8"/>
        <v>0</v>
      </c>
      <c r="V52" s="26">
        <f>I52+L52+O52+R52+U52</f>
        <v>120</v>
      </c>
      <c r="W52" s="27"/>
      <c r="X52" s="16">
        <v>70</v>
      </c>
      <c r="Y52" s="18">
        <f t="shared" si="26"/>
        <v>8400</v>
      </c>
    </row>
    <row r="53" spans="1:25" x14ac:dyDescent="0.25">
      <c r="A53" s="10">
        <v>44</v>
      </c>
      <c r="B53" s="28" t="s">
        <v>91</v>
      </c>
      <c r="C53" s="29"/>
      <c r="D53" s="29"/>
      <c r="E53" s="30"/>
      <c r="F53" s="20" t="s">
        <v>5</v>
      </c>
      <c r="G53" s="12">
        <v>1</v>
      </c>
      <c r="H53" s="12">
        <v>8</v>
      </c>
      <c r="I53" s="13">
        <f t="shared" si="28"/>
        <v>8</v>
      </c>
      <c r="J53" s="13">
        <v>1</v>
      </c>
      <c r="K53" s="13">
        <v>3</v>
      </c>
      <c r="L53" s="13">
        <f>J53*K53</f>
        <v>3</v>
      </c>
      <c r="M53" s="13">
        <v>1</v>
      </c>
      <c r="N53" s="13">
        <v>109</v>
      </c>
      <c r="O53" s="13">
        <f t="shared" si="5"/>
        <v>109</v>
      </c>
      <c r="P53" s="13">
        <v>0</v>
      </c>
      <c r="Q53" s="13">
        <v>0</v>
      </c>
      <c r="R53" s="13">
        <f>P53+Q53</f>
        <v>0</v>
      </c>
      <c r="S53" s="13">
        <v>0</v>
      </c>
      <c r="T53" s="13">
        <v>0</v>
      </c>
      <c r="U53" s="13">
        <v>0</v>
      </c>
      <c r="V53" s="26">
        <f>I53+L53+O53+R53+U53</f>
        <v>120</v>
      </c>
      <c r="W53" s="27"/>
      <c r="X53" s="16">
        <v>80</v>
      </c>
      <c r="Y53" s="18">
        <f t="shared" si="26"/>
        <v>9600</v>
      </c>
    </row>
    <row r="54" spans="1:25" x14ac:dyDescent="0.25">
      <c r="A54" s="10">
        <v>45</v>
      </c>
      <c r="B54" s="28" t="s">
        <v>16</v>
      </c>
      <c r="C54" s="29"/>
      <c r="D54" s="29"/>
      <c r="E54" s="30"/>
      <c r="F54" s="11" t="s">
        <v>22</v>
      </c>
      <c r="G54" s="12">
        <v>0</v>
      </c>
      <c r="H54" s="12">
        <v>0</v>
      </c>
      <c r="I54" s="13">
        <f t="shared" si="28"/>
        <v>0</v>
      </c>
      <c r="J54" s="13">
        <v>0</v>
      </c>
      <c r="K54" s="13">
        <v>0</v>
      </c>
      <c r="L54" s="13">
        <f t="shared" ref="L54:L56" si="30">J54*K54</f>
        <v>0</v>
      </c>
      <c r="M54" s="13">
        <v>1</v>
      </c>
      <c r="N54" s="13">
        <v>12</v>
      </c>
      <c r="O54" s="13">
        <f t="shared" si="5"/>
        <v>12</v>
      </c>
      <c r="P54" s="13">
        <v>0</v>
      </c>
      <c r="Q54" s="13">
        <v>0</v>
      </c>
      <c r="R54" s="13">
        <f t="shared" si="7"/>
        <v>0</v>
      </c>
      <c r="S54" s="13">
        <v>0</v>
      </c>
      <c r="T54" s="13">
        <v>0</v>
      </c>
      <c r="U54" s="13">
        <f t="shared" si="8"/>
        <v>0</v>
      </c>
      <c r="V54" s="26">
        <f t="shared" si="3"/>
        <v>12</v>
      </c>
      <c r="W54" s="27"/>
      <c r="X54" s="16">
        <v>1150</v>
      </c>
      <c r="Y54" s="18">
        <f t="shared" si="26"/>
        <v>13800</v>
      </c>
    </row>
    <row r="55" spans="1:25" x14ac:dyDescent="0.25">
      <c r="A55" s="10">
        <v>46</v>
      </c>
      <c r="B55" s="28" t="s">
        <v>17</v>
      </c>
      <c r="C55" s="29"/>
      <c r="D55" s="29"/>
      <c r="E55" s="30"/>
      <c r="F55" s="11" t="s">
        <v>22</v>
      </c>
      <c r="G55" s="12">
        <v>0</v>
      </c>
      <c r="H55" s="12">
        <v>0</v>
      </c>
      <c r="I55" s="13">
        <f t="shared" si="28"/>
        <v>0</v>
      </c>
      <c r="J55" s="13">
        <v>0</v>
      </c>
      <c r="K55" s="13">
        <v>0</v>
      </c>
      <c r="L55" s="13">
        <f t="shared" si="30"/>
        <v>0</v>
      </c>
      <c r="M55" s="13">
        <v>1</v>
      </c>
      <c r="N55" s="13">
        <v>12</v>
      </c>
      <c r="O55" s="13">
        <f t="shared" si="5"/>
        <v>12</v>
      </c>
      <c r="P55" s="13">
        <v>0</v>
      </c>
      <c r="Q55" s="13">
        <v>0</v>
      </c>
      <c r="R55" s="13">
        <f t="shared" si="7"/>
        <v>0</v>
      </c>
      <c r="S55" s="13">
        <v>0</v>
      </c>
      <c r="T55" s="13">
        <v>0</v>
      </c>
      <c r="U55" s="13">
        <f t="shared" si="8"/>
        <v>0</v>
      </c>
      <c r="V55" s="26">
        <f t="shared" ref="V55:V71" si="31">I55+L55+O55+R55+U55</f>
        <v>12</v>
      </c>
      <c r="W55" s="27"/>
      <c r="X55" s="16">
        <v>1533</v>
      </c>
      <c r="Y55" s="18">
        <f t="shared" si="26"/>
        <v>18396</v>
      </c>
    </row>
    <row r="56" spans="1:25" x14ac:dyDescent="0.25">
      <c r="A56" s="10">
        <v>47</v>
      </c>
      <c r="B56" s="28" t="s">
        <v>86</v>
      </c>
      <c r="C56" s="29"/>
      <c r="D56" s="29"/>
      <c r="E56" s="30"/>
      <c r="F56" s="11" t="s">
        <v>20</v>
      </c>
      <c r="G56" s="12">
        <v>1</v>
      </c>
      <c r="H56" s="12">
        <v>1</v>
      </c>
      <c r="I56" s="13">
        <f t="shared" si="28"/>
        <v>1</v>
      </c>
      <c r="J56" s="13">
        <v>0</v>
      </c>
      <c r="K56" s="13">
        <v>0</v>
      </c>
      <c r="L56" s="13">
        <f t="shared" si="30"/>
        <v>0</v>
      </c>
      <c r="M56" s="13">
        <v>0</v>
      </c>
      <c r="N56" s="13">
        <v>0</v>
      </c>
      <c r="O56" s="13">
        <f t="shared" si="5"/>
        <v>0</v>
      </c>
      <c r="P56" s="13">
        <v>10</v>
      </c>
      <c r="Q56" s="13">
        <v>1</v>
      </c>
      <c r="R56" s="13">
        <f t="shared" si="7"/>
        <v>10</v>
      </c>
      <c r="S56" s="13">
        <v>0</v>
      </c>
      <c r="T56" s="13">
        <v>0</v>
      </c>
      <c r="U56" s="13">
        <f t="shared" si="8"/>
        <v>0</v>
      </c>
      <c r="V56" s="26">
        <f t="shared" si="31"/>
        <v>11</v>
      </c>
      <c r="W56" s="27"/>
      <c r="X56" s="16">
        <v>40</v>
      </c>
      <c r="Y56" s="18">
        <f t="shared" si="26"/>
        <v>440</v>
      </c>
    </row>
    <row r="57" spans="1:25" x14ac:dyDescent="0.25">
      <c r="A57" s="10">
        <v>48</v>
      </c>
      <c r="B57" s="28" t="s">
        <v>36</v>
      </c>
      <c r="C57" s="29"/>
      <c r="D57" s="29"/>
      <c r="E57" s="30"/>
      <c r="F57" s="11" t="s">
        <v>5</v>
      </c>
      <c r="G57" s="12">
        <v>2</v>
      </c>
      <c r="H57" s="12">
        <v>8</v>
      </c>
      <c r="I57" s="13">
        <f t="shared" ref="I57:I63" si="32">G57*H57</f>
        <v>16</v>
      </c>
      <c r="J57" s="13">
        <v>2</v>
      </c>
      <c r="K57" s="13">
        <v>3</v>
      </c>
      <c r="L57" s="13">
        <f t="shared" ref="L57:L58" si="33">J57*K57</f>
        <v>6</v>
      </c>
      <c r="M57" s="13">
        <v>2</v>
      </c>
      <c r="N57" s="13">
        <v>109</v>
      </c>
      <c r="O57" s="13">
        <f t="shared" si="5"/>
        <v>218</v>
      </c>
      <c r="P57" s="13">
        <v>1</v>
      </c>
      <c r="Q57" s="13">
        <v>1</v>
      </c>
      <c r="R57" s="13">
        <f t="shared" si="7"/>
        <v>1</v>
      </c>
      <c r="S57" s="13">
        <v>2</v>
      </c>
      <c r="T57" s="13">
        <v>4</v>
      </c>
      <c r="U57" s="13">
        <f t="shared" si="8"/>
        <v>8</v>
      </c>
      <c r="V57" s="26">
        <f t="shared" si="31"/>
        <v>249</v>
      </c>
      <c r="W57" s="27"/>
      <c r="X57" s="16">
        <v>15</v>
      </c>
      <c r="Y57" s="18">
        <f t="shared" si="26"/>
        <v>3735</v>
      </c>
    </row>
    <row r="58" spans="1:25" x14ac:dyDescent="0.25">
      <c r="A58" s="10">
        <v>49</v>
      </c>
      <c r="B58" s="28" t="s">
        <v>77</v>
      </c>
      <c r="C58" s="29"/>
      <c r="D58" s="29"/>
      <c r="E58" s="30"/>
      <c r="F58" s="11" t="s">
        <v>20</v>
      </c>
      <c r="G58" s="12">
        <v>1</v>
      </c>
      <c r="H58" s="12">
        <v>3</v>
      </c>
      <c r="I58" s="13">
        <f t="shared" si="32"/>
        <v>3</v>
      </c>
      <c r="J58" s="13">
        <v>1</v>
      </c>
      <c r="K58" s="13">
        <v>1</v>
      </c>
      <c r="L58" s="13">
        <f t="shared" si="33"/>
        <v>1</v>
      </c>
      <c r="M58" s="13">
        <v>1</v>
      </c>
      <c r="N58" s="13">
        <v>12</v>
      </c>
      <c r="O58" s="13">
        <f t="shared" si="5"/>
        <v>12</v>
      </c>
      <c r="P58" s="13">
        <v>0</v>
      </c>
      <c r="Q58" s="13">
        <v>0</v>
      </c>
      <c r="R58" s="13">
        <f t="shared" si="7"/>
        <v>0</v>
      </c>
      <c r="S58" s="13">
        <v>0</v>
      </c>
      <c r="T58" s="13">
        <v>0</v>
      </c>
      <c r="U58" s="13">
        <f t="shared" si="8"/>
        <v>0</v>
      </c>
      <c r="V58" s="26">
        <f t="shared" si="31"/>
        <v>16</v>
      </c>
      <c r="W58" s="27"/>
      <c r="X58" s="16">
        <v>228</v>
      </c>
      <c r="Y58" s="18">
        <f t="shared" si="26"/>
        <v>3648</v>
      </c>
    </row>
    <row r="59" spans="1:25" x14ac:dyDescent="0.25">
      <c r="A59" s="10">
        <v>50</v>
      </c>
      <c r="B59" s="28" t="s">
        <v>18</v>
      </c>
      <c r="C59" s="29"/>
      <c r="D59" s="29"/>
      <c r="E59" s="30"/>
      <c r="F59" s="11" t="s">
        <v>5</v>
      </c>
      <c r="G59" s="12">
        <v>0</v>
      </c>
      <c r="H59" s="12">
        <v>0</v>
      </c>
      <c r="I59" s="13">
        <f t="shared" si="32"/>
        <v>0</v>
      </c>
      <c r="J59" s="13">
        <v>10</v>
      </c>
      <c r="K59" s="13">
        <v>1</v>
      </c>
      <c r="L59" s="13">
        <f>J59*K59</f>
        <v>10</v>
      </c>
      <c r="M59" s="13">
        <v>4</v>
      </c>
      <c r="N59" s="13">
        <v>15</v>
      </c>
      <c r="O59" s="13">
        <f t="shared" si="5"/>
        <v>60</v>
      </c>
      <c r="P59" s="13">
        <v>0</v>
      </c>
      <c r="Q59" s="13">
        <v>0</v>
      </c>
      <c r="R59" s="13">
        <f t="shared" si="7"/>
        <v>0</v>
      </c>
      <c r="S59" s="13">
        <v>0</v>
      </c>
      <c r="T59" s="13">
        <v>0</v>
      </c>
      <c r="U59" s="13">
        <f t="shared" si="8"/>
        <v>0</v>
      </c>
      <c r="V59" s="26">
        <v>11</v>
      </c>
      <c r="W59" s="27"/>
      <c r="X59" s="16">
        <v>158</v>
      </c>
      <c r="Y59" s="18">
        <f t="shared" si="26"/>
        <v>1738</v>
      </c>
    </row>
    <row r="60" spans="1:25" ht="16.5" customHeight="1" x14ac:dyDescent="0.25">
      <c r="A60" s="10">
        <v>51</v>
      </c>
      <c r="B60" s="28" t="s">
        <v>61</v>
      </c>
      <c r="C60" s="29"/>
      <c r="D60" s="29"/>
      <c r="E60" s="30"/>
      <c r="F60" s="11" t="s">
        <v>5</v>
      </c>
      <c r="G60" s="12">
        <v>1</v>
      </c>
      <c r="H60" s="12">
        <v>8</v>
      </c>
      <c r="I60" s="13">
        <f t="shared" si="32"/>
        <v>8</v>
      </c>
      <c r="J60" s="13">
        <v>1</v>
      </c>
      <c r="K60" s="13">
        <v>3</v>
      </c>
      <c r="L60" s="13">
        <f t="shared" ref="L60:L65" si="34">J60*K60</f>
        <v>3</v>
      </c>
      <c r="M60" s="13">
        <v>1</v>
      </c>
      <c r="N60" s="13">
        <v>109</v>
      </c>
      <c r="O60" s="13">
        <f t="shared" si="5"/>
        <v>109</v>
      </c>
      <c r="P60" s="13">
        <v>1</v>
      </c>
      <c r="Q60" s="13">
        <v>1</v>
      </c>
      <c r="R60" s="13">
        <f t="shared" si="7"/>
        <v>1</v>
      </c>
      <c r="S60" s="13">
        <v>1</v>
      </c>
      <c r="T60" s="13">
        <v>4</v>
      </c>
      <c r="U60" s="13">
        <f t="shared" si="8"/>
        <v>4</v>
      </c>
      <c r="V60" s="26">
        <f t="shared" si="31"/>
        <v>125</v>
      </c>
      <c r="W60" s="27"/>
      <c r="X60" s="16">
        <v>293</v>
      </c>
      <c r="Y60" s="18">
        <f t="shared" si="26"/>
        <v>36625</v>
      </c>
    </row>
    <row r="61" spans="1:25" x14ac:dyDescent="0.25">
      <c r="A61" s="10">
        <v>52</v>
      </c>
      <c r="B61" s="28" t="s">
        <v>19</v>
      </c>
      <c r="C61" s="29"/>
      <c r="D61" s="29"/>
      <c r="E61" s="30"/>
      <c r="F61" s="11" t="s">
        <v>5</v>
      </c>
      <c r="G61" s="12">
        <v>1</v>
      </c>
      <c r="H61" s="12">
        <v>8</v>
      </c>
      <c r="I61" s="13">
        <f t="shared" si="32"/>
        <v>8</v>
      </c>
      <c r="J61" s="13">
        <v>1</v>
      </c>
      <c r="K61" s="13">
        <v>3</v>
      </c>
      <c r="L61" s="13">
        <f t="shared" si="34"/>
        <v>3</v>
      </c>
      <c r="M61" s="13">
        <v>1</v>
      </c>
      <c r="N61" s="13">
        <v>109</v>
      </c>
      <c r="O61" s="13">
        <f t="shared" si="5"/>
        <v>109</v>
      </c>
      <c r="P61" s="13">
        <v>1</v>
      </c>
      <c r="Q61" s="13">
        <v>1</v>
      </c>
      <c r="R61" s="13">
        <f t="shared" si="7"/>
        <v>1</v>
      </c>
      <c r="S61" s="13">
        <v>1</v>
      </c>
      <c r="T61" s="13">
        <v>4</v>
      </c>
      <c r="U61" s="13">
        <f t="shared" si="8"/>
        <v>4</v>
      </c>
      <c r="V61" s="26">
        <f t="shared" si="31"/>
        <v>125</v>
      </c>
      <c r="W61" s="27"/>
      <c r="X61" s="16">
        <v>332</v>
      </c>
      <c r="Y61" s="18">
        <f t="shared" si="26"/>
        <v>41500</v>
      </c>
    </row>
    <row r="62" spans="1:25" x14ac:dyDescent="0.25">
      <c r="A62" s="10">
        <v>53</v>
      </c>
      <c r="B62" s="28" t="s">
        <v>74</v>
      </c>
      <c r="C62" s="29"/>
      <c r="D62" s="29"/>
      <c r="E62" s="30"/>
      <c r="F62" s="11" t="s">
        <v>5</v>
      </c>
      <c r="G62" s="12">
        <v>1</v>
      </c>
      <c r="H62" s="12">
        <v>8</v>
      </c>
      <c r="I62" s="13">
        <f t="shared" si="32"/>
        <v>8</v>
      </c>
      <c r="J62" s="13">
        <v>1</v>
      </c>
      <c r="K62" s="13">
        <v>3</v>
      </c>
      <c r="L62" s="13">
        <f t="shared" si="34"/>
        <v>3</v>
      </c>
      <c r="M62" s="13">
        <v>1</v>
      </c>
      <c r="N62" s="13">
        <v>59</v>
      </c>
      <c r="O62" s="13">
        <f t="shared" si="5"/>
        <v>59</v>
      </c>
      <c r="P62" s="13">
        <v>1</v>
      </c>
      <c r="Q62" s="13">
        <v>1</v>
      </c>
      <c r="R62" s="13">
        <f t="shared" si="7"/>
        <v>1</v>
      </c>
      <c r="S62" s="13">
        <v>1</v>
      </c>
      <c r="T62" s="13">
        <v>4</v>
      </c>
      <c r="U62" s="13">
        <f t="shared" si="8"/>
        <v>4</v>
      </c>
      <c r="V62" s="26">
        <f t="shared" ref="V62" si="35">I62+L62+O62+R62+U62</f>
        <v>75</v>
      </c>
      <c r="W62" s="27"/>
      <c r="X62" s="16">
        <v>45</v>
      </c>
      <c r="Y62" s="18">
        <f t="shared" si="26"/>
        <v>3375</v>
      </c>
    </row>
    <row r="63" spans="1:25" x14ac:dyDescent="0.25">
      <c r="A63" s="10">
        <v>54</v>
      </c>
      <c r="B63" s="28" t="s">
        <v>82</v>
      </c>
      <c r="C63" s="29"/>
      <c r="D63" s="29"/>
      <c r="E63" s="30"/>
      <c r="F63" s="20" t="s">
        <v>5</v>
      </c>
      <c r="G63" s="12">
        <v>1</v>
      </c>
      <c r="H63" s="12">
        <v>8</v>
      </c>
      <c r="I63" s="13">
        <f t="shared" si="32"/>
        <v>8</v>
      </c>
      <c r="J63" s="13">
        <v>1</v>
      </c>
      <c r="K63" s="13">
        <v>3</v>
      </c>
      <c r="L63" s="13">
        <f t="shared" si="34"/>
        <v>3</v>
      </c>
      <c r="M63" s="13">
        <v>1</v>
      </c>
      <c r="N63" s="13">
        <v>59</v>
      </c>
      <c r="O63" s="13">
        <f t="shared" si="5"/>
        <v>59</v>
      </c>
      <c r="P63" s="13">
        <v>1</v>
      </c>
      <c r="Q63" s="13">
        <v>1</v>
      </c>
      <c r="R63" s="13">
        <f t="shared" si="7"/>
        <v>1</v>
      </c>
      <c r="S63" s="13">
        <v>1</v>
      </c>
      <c r="T63" s="13">
        <v>4</v>
      </c>
      <c r="U63" s="13">
        <f t="shared" si="8"/>
        <v>4</v>
      </c>
      <c r="V63" s="26">
        <f t="shared" ref="V63" si="36">I63+L63+O63+R63+U63</f>
        <v>75</v>
      </c>
      <c r="W63" s="27"/>
      <c r="X63" s="16">
        <v>360</v>
      </c>
      <c r="Y63" s="18">
        <f t="shared" si="26"/>
        <v>27000</v>
      </c>
    </row>
    <row r="64" spans="1:25" ht="15" customHeight="1" x14ac:dyDescent="0.25">
      <c r="A64" s="10">
        <v>55</v>
      </c>
      <c r="B64" s="28" t="s">
        <v>41</v>
      </c>
      <c r="C64" s="29"/>
      <c r="D64" s="29"/>
      <c r="E64" s="30"/>
      <c r="F64" s="11" t="s">
        <v>20</v>
      </c>
      <c r="G64" s="12">
        <v>12</v>
      </c>
      <c r="H64" s="12">
        <v>8</v>
      </c>
      <c r="I64" s="13">
        <f>G64*H64</f>
        <v>96</v>
      </c>
      <c r="J64" s="13">
        <v>12</v>
      </c>
      <c r="K64" s="13">
        <v>3</v>
      </c>
      <c r="L64" s="13">
        <f t="shared" si="34"/>
        <v>36</v>
      </c>
      <c r="M64" s="13">
        <v>31</v>
      </c>
      <c r="N64" s="13">
        <v>113</v>
      </c>
      <c r="O64" s="13">
        <f t="shared" si="5"/>
        <v>3503</v>
      </c>
      <c r="P64" s="13">
        <v>4</v>
      </c>
      <c r="Q64" s="13">
        <v>1</v>
      </c>
      <c r="R64" s="13">
        <f t="shared" si="7"/>
        <v>4</v>
      </c>
      <c r="S64" s="13">
        <v>6</v>
      </c>
      <c r="T64" s="13">
        <v>4</v>
      </c>
      <c r="U64" s="13">
        <f t="shared" si="8"/>
        <v>24</v>
      </c>
      <c r="V64" s="26">
        <f t="shared" si="31"/>
        <v>3663</v>
      </c>
      <c r="W64" s="27"/>
      <c r="X64" s="16">
        <v>205</v>
      </c>
      <c r="Y64" s="18">
        <f t="shared" si="26"/>
        <v>750915</v>
      </c>
    </row>
    <row r="65" spans="1:25" ht="15" customHeight="1" x14ac:dyDescent="0.25">
      <c r="A65" s="10">
        <v>56</v>
      </c>
      <c r="B65" s="28" t="s">
        <v>68</v>
      </c>
      <c r="C65" s="29"/>
      <c r="D65" s="29"/>
      <c r="E65" s="30"/>
      <c r="F65" s="11" t="s">
        <v>20</v>
      </c>
      <c r="G65" s="12">
        <v>2</v>
      </c>
      <c r="H65" s="12">
        <v>2</v>
      </c>
      <c r="I65" s="13">
        <f>G65*H65</f>
        <v>4</v>
      </c>
      <c r="J65" s="13">
        <v>0</v>
      </c>
      <c r="K65" s="13">
        <v>0</v>
      </c>
      <c r="L65" s="13">
        <f t="shared" si="34"/>
        <v>0</v>
      </c>
      <c r="M65" s="13">
        <v>2</v>
      </c>
      <c r="N65" s="13">
        <v>3</v>
      </c>
      <c r="O65" s="13">
        <f t="shared" si="5"/>
        <v>6</v>
      </c>
      <c r="P65" s="13">
        <v>0</v>
      </c>
      <c r="Q65" s="13">
        <v>0</v>
      </c>
      <c r="R65" s="13">
        <f t="shared" si="7"/>
        <v>0</v>
      </c>
      <c r="S65" s="13">
        <v>0</v>
      </c>
      <c r="T65" s="13">
        <v>0</v>
      </c>
      <c r="U65" s="13">
        <f t="shared" si="8"/>
        <v>0</v>
      </c>
      <c r="V65" s="26">
        <f>I65+L65+O65+R65+U65</f>
        <v>10</v>
      </c>
      <c r="W65" s="27"/>
      <c r="X65" s="16">
        <v>410</v>
      </c>
      <c r="Y65" s="18">
        <f t="shared" si="26"/>
        <v>4100</v>
      </c>
    </row>
    <row r="66" spans="1:25" x14ac:dyDescent="0.25">
      <c r="A66" s="10">
        <v>57</v>
      </c>
      <c r="B66" s="28" t="s">
        <v>37</v>
      </c>
      <c r="C66" s="29"/>
      <c r="D66" s="29"/>
      <c r="E66" s="30"/>
      <c r="F66" s="3" t="s">
        <v>5</v>
      </c>
      <c r="G66" s="17">
        <v>2</v>
      </c>
      <c r="H66" s="12">
        <v>8</v>
      </c>
      <c r="I66" s="13">
        <f t="shared" ref="I66:I71" si="37">G66*H66</f>
        <v>16</v>
      </c>
      <c r="J66" s="13">
        <v>2</v>
      </c>
      <c r="K66" s="13">
        <v>3</v>
      </c>
      <c r="L66" s="13">
        <f t="shared" ref="L66:L68" si="38">J66*K66</f>
        <v>6</v>
      </c>
      <c r="M66" s="13">
        <v>2</v>
      </c>
      <c r="N66" s="13">
        <v>109</v>
      </c>
      <c r="O66" s="13">
        <f t="shared" si="5"/>
        <v>218</v>
      </c>
      <c r="P66" s="13">
        <v>1</v>
      </c>
      <c r="Q66" s="13">
        <v>2</v>
      </c>
      <c r="R66" s="13">
        <f t="shared" si="7"/>
        <v>2</v>
      </c>
      <c r="S66" s="13">
        <v>1</v>
      </c>
      <c r="T66" s="13">
        <v>4</v>
      </c>
      <c r="U66" s="13">
        <f t="shared" si="8"/>
        <v>4</v>
      </c>
      <c r="V66" s="26">
        <f t="shared" si="31"/>
        <v>246</v>
      </c>
      <c r="W66" s="27"/>
      <c r="X66" s="16">
        <v>20</v>
      </c>
      <c r="Y66" s="18">
        <f t="shared" si="26"/>
        <v>4920</v>
      </c>
    </row>
    <row r="67" spans="1:25" x14ac:dyDescent="0.25">
      <c r="A67" s="10">
        <v>58</v>
      </c>
      <c r="B67" s="28" t="s">
        <v>80</v>
      </c>
      <c r="C67" s="29"/>
      <c r="D67" s="29"/>
      <c r="E67" s="30"/>
      <c r="F67" s="3" t="s">
        <v>22</v>
      </c>
      <c r="G67" s="17">
        <v>12</v>
      </c>
      <c r="H67" s="12">
        <v>1</v>
      </c>
      <c r="I67" s="13">
        <f t="shared" si="37"/>
        <v>12</v>
      </c>
      <c r="J67" s="13">
        <v>0</v>
      </c>
      <c r="K67" s="13">
        <v>0</v>
      </c>
      <c r="L67" s="13">
        <f t="shared" si="38"/>
        <v>0</v>
      </c>
      <c r="M67" s="13">
        <v>0</v>
      </c>
      <c r="N67" s="13">
        <v>0</v>
      </c>
      <c r="O67" s="13">
        <f t="shared" si="5"/>
        <v>0</v>
      </c>
      <c r="P67" s="13">
        <v>0</v>
      </c>
      <c r="Q67" s="13">
        <v>0</v>
      </c>
      <c r="R67" s="13">
        <f t="shared" si="7"/>
        <v>0</v>
      </c>
      <c r="S67" s="13">
        <v>0</v>
      </c>
      <c r="T67" s="13">
        <v>0</v>
      </c>
      <c r="U67" s="13">
        <f t="shared" si="8"/>
        <v>0</v>
      </c>
      <c r="V67" s="26">
        <f t="shared" si="31"/>
        <v>12</v>
      </c>
      <c r="W67" s="27"/>
      <c r="X67" s="16">
        <v>133</v>
      </c>
      <c r="Y67" s="18">
        <f t="shared" si="26"/>
        <v>1596</v>
      </c>
    </row>
    <row r="68" spans="1:25" x14ac:dyDescent="0.25">
      <c r="A68" s="10">
        <v>59</v>
      </c>
      <c r="B68" s="28" t="s">
        <v>81</v>
      </c>
      <c r="C68" s="29"/>
      <c r="D68" s="29"/>
      <c r="E68" s="30"/>
      <c r="F68" s="3" t="s">
        <v>22</v>
      </c>
      <c r="G68" s="17">
        <v>12</v>
      </c>
      <c r="H68" s="12">
        <v>1</v>
      </c>
      <c r="I68" s="13">
        <f t="shared" si="37"/>
        <v>12</v>
      </c>
      <c r="J68" s="13">
        <v>0</v>
      </c>
      <c r="K68" s="13">
        <v>0</v>
      </c>
      <c r="L68" s="13">
        <f t="shared" si="38"/>
        <v>0</v>
      </c>
      <c r="M68" s="13">
        <v>0</v>
      </c>
      <c r="N68" s="13">
        <v>0</v>
      </c>
      <c r="O68" s="13">
        <f t="shared" si="5"/>
        <v>0</v>
      </c>
      <c r="P68" s="13">
        <v>0</v>
      </c>
      <c r="Q68" s="13">
        <v>0</v>
      </c>
      <c r="R68" s="13">
        <f t="shared" si="7"/>
        <v>0</v>
      </c>
      <c r="S68" s="13">
        <v>0</v>
      </c>
      <c r="T68" s="13">
        <v>0</v>
      </c>
      <c r="U68" s="13">
        <f t="shared" si="8"/>
        <v>0</v>
      </c>
      <c r="V68" s="26">
        <f t="shared" si="31"/>
        <v>12</v>
      </c>
      <c r="W68" s="27"/>
      <c r="X68" s="16">
        <v>105</v>
      </c>
      <c r="Y68" s="18">
        <f t="shared" si="26"/>
        <v>1260</v>
      </c>
    </row>
    <row r="69" spans="1:25" x14ac:dyDescent="0.25">
      <c r="A69" s="10">
        <v>60</v>
      </c>
      <c r="B69" s="28" t="s">
        <v>78</v>
      </c>
      <c r="C69" s="29"/>
      <c r="D69" s="29"/>
      <c r="E69" s="30"/>
      <c r="F69" s="3" t="s">
        <v>5</v>
      </c>
      <c r="G69" s="17">
        <v>2</v>
      </c>
      <c r="H69" s="12">
        <v>1</v>
      </c>
      <c r="I69" s="13">
        <f t="shared" si="37"/>
        <v>2</v>
      </c>
      <c r="J69" s="13">
        <v>0</v>
      </c>
      <c r="K69" s="13">
        <v>0</v>
      </c>
      <c r="L69" s="13">
        <f>J69*K69</f>
        <v>0</v>
      </c>
      <c r="M69" s="13">
        <v>1</v>
      </c>
      <c r="N69" s="13">
        <v>12</v>
      </c>
      <c r="O69" s="13">
        <f t="shared" si="5"/>
        <v>12</v>
      </c>
      <c r="P69" s="13">
        <v>0</v>
      </c>
      <c r="Q69" s="13">
        <v>0</v>
      </c>
      <c r="R69" s="13">
        <f t="shared" si="7"/>
        <v>0</v>
      </c>
      <c r="S69" s="13">
        <v>0</v>
      </c>
      <c r="T69" s="13">
        <v>0</v>
      </c>
      <c r="U69" s="13">
        <f t="shared" si="8"/>
        <v>0</v>
      </c>
      <c r="V69" s="26">
        <f t="shared" si="31"/>
        <v>14</v>
      </c>
      <c r="W69" s="27"/>
      <c r="X69" s="16">
        <v>568</v>
      </c>
      <c r="Y69" s="18">
        <f t="shared" si="26"/>
        <v>7952</v>
      </c>
    </row>
    <row r="70" spans="1:25" x14ac:dyDescent="0.25">
      <c r="A70" s="10">
        <v>61</v>
      </c>
      <c r="B70" s="28" t="s">
        <v>21</v>
      </c>
      <c r="C70" s="29"/>
      <c r="D70" s="29"/>
      <c r="E70" s="30"/>
      <c r="F70" s="3" t="s">
        <v>5</v>
      </c>
      <c r="G70" s="17">
        <v>1</v>
      </c>
      <c r="H70" s="12">
        <v>8</v>
      </c>
      <c r="I70" s="13">
        <f t="shared" si="37"/>
        <v>8</v>
      </c>
      <c r="J70" s="13">
        <v>1</v>
      </c>
      <c r="K70" s="13">
        <v>3</v>
      </c>
      <c r="L70" s="13">
        <f t="shared" ref="L70:L71" si="39">J70*K70</f>
        <v>3</v>
      </c>
      <c r="M70" s="13">
        <v>1</v>
      </c>
      <c r="N70" s="13">
        <v>109</v>
      </c>
      <c r="O70" s="13">
        <f t="shared" si="5"/>
        <v>109</v>
      </c>
      <c r="P70" s="13">
        <v>1</v>
      </c>
      <c r="Q70" s="13">
        <v>1</v>
      </c>
      <c r="R70" s="13">
        <f t="shared" si="7"/>
        <v>1</v>
      </c>
      <c r="S70" s="13">
        <v>1</v>
      </c>
      <c r="T70" s="13">
        <v>4</v>
      </c>
      <c r="U70" s="13">
        <f t="shared" si="8"/>
        <v>4</v>
      </c>
      <c r="V70" s="26">
        <f t="shared" si="31"/>
        <v>125</v>
      </c>
      <c r="W70" s="27"/>
      <c r="X70" s="16">
        <v>40</v>
      </c>
      <c r="Y70" s="18">
        <f t="shared" si="26"/>
        <v>5000</v>
      </c>
    </row>
    <row r="71" spans="1:25" x14ac:dyDescent="0.25">
      <c r="A71" s="10">
        <v>62</v>
      </c>
      <c r="B71" s="28" t="s">
        <v>63</v>
      </c>
      <c r="C71" s="29"/>
      <c r="D71" s="29"/>
      <c r="E71" s="30"/>
      <c r="F71" s="3" t="s">
        <v>5</v>
      </c>
      <c r="G71" s="17">
        <v>1</v>
      </c>
      <c r="H71" s="13">
        <v>8</v>
      </c>
      <c r="I71" s="13">
        <f t="shared" si="37"/>
        <v>8</v>
      </c>
      <c r="J71" s="13">
        <v>1</v>
      </c>
      <c r="K71" s="13">
        <v>3</v>
      </c>
      <c r="L71" s="13">
        <f t="shared" si="39"/>
        <v>3</v>
      </c>
      <c r="M71" s="13">
        <v>1</v>
      </c>
      <c r="N71" s="13">
        <v>113</v>
      </c>
      <c r="O71" s="13">
        <f t="shared" si="5"/>
        <v>113</v>
      </c>
      <c r="P71" s="13">
        <v>1</v>
      </c>
      <c r="Q71" s="13">
        <v>2</v>
      </c>
      <c r="R71" s="13">
        <f t="shared" si="7"/>
        <v>2</v>
      </c>
      <c r="S71" s="13">
        <v>1</v>
      </c>
      <c r="T71" s="13">
        <v>4</v>
      </c>
      <c r="U71" s="13">
        <f t="shared" si="8"/>
        <v>4</v>
      </c>
      <c r="V71" s="26">
        <f t="shared" si="31"/>
        <v>130</v>
      </c>
      <c r="W71" s="27"/>
      <c r="X71" s="16">
        <v>15</v>
      </c>
      <c r="Y71" s="18">
        <f t="shared" si="26"/>
        <v>1950</v>
      </c>
    </row>
    <row r="72" spans="1:25" x14ac:dyDescent="0.25">
      <c r="A72" s="10">
        <v>63</v>
      </c>
      <c r="B72" s="49" t="s">
        <v>64</v>
      </c>
      <c r="C72" s="50"/>
      <c r="D72" s="50"/>
      <c r="E72" s="51"/>
      <c r="F72" s="3" t="s">
        <v>5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92</v>
      </c>
      <c r="O72" s="3">
        <f t="shared" si="5"/>
        <v>92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54">
        <f>I72+L72+O72+R72+U72</f>
        <v>92</v>
      </c>
      <c r="W72" s="55"/>
      <c r="X72" s="19">
        <v>25</v>
      </c>
      <c r="Y72" s="16">
        <f t="shared" si="26"/>
        <v>2300</v>
      </c>
    </row>
    <row r="73" spans="1:25" x14ac:dyDescent="0.25">
      <c r="A73" s="10">
        <v>64</v>
      </c>
      <c r="B73" s="56" t="s">
        <v>73</v>
      </c>
      <c r="C73" s="56"/>
      <c r="D73" s="56"/>
      <c r="E73" s="56"/>
      <c r="F73" s="3" t="s">
        <v>5</v>
      </c>
      <c r="G73" s="3">
        <v>2</v>
      </c>
      <c r="H73" s="3">
        <v>2</v>
      </c>
      <c r="I73" s="3">
        <f>G73*H73</f>
        <v>4</v>
      </c>
      <c r="J73" s="3">
        <v>2</v>
      </c>
      <c r="K73" s="3">
        <v>1</v>
      </c>
      <c r="L73" s="3">
        <f>J73*K73</f>
        <v>2</v>
      </c>
      <c r="M73" s="3">
        <v>4</v>
      </c>
      <c r="N73" s="3">
        <v>3</v>
      </c>
      <c r="O73" s="3">
        <f t="shared" si="5"/>
        <v>12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57">
        <f>I73+L73+O73+R73+U73</f>
        <v>18</v>
      </c>
      <c r="W73" s="57"/>
      <c r="X73" s="16">
        <v>75</v>
      </c>
      <c r="Y73" s="16">
        <f t="shared" si="26"/>
        <v>1350</v>
      </c>
    </row>
    <row r="74" spans="1:25" x14ac:dyDescent="0.25">
      <c r="A74" s="10">
        <v>65</v>
      </c>
      <c r="B74" s="49" t="s">
        <v>79</v>
      </c>
      <c r="C74" s="50"/>
      <c r="D74" s="50"/>
      <c r="E74" s="51"/>
      <c r="F74" s="3" t="s">
        <v>5</v>
      </c>
      <c r="G74" s="21">
        <v>1</v>
      </c>
      <c r="H74" s="21">
        <v>5</v>
      </c>
      <c r="I74" s="21">
        <f>G74*H74</f>
        <v>5</v>
      </c>
      <c r="J74" s="21">
        <v>1</v>
      </c>
      <c r="K74" s="21">
        <v>3</v>
      </c>
      <c r="L74" s="21">
        <f>J74*K74</f>
        <v>3</v>
      </c>
      <c r="M74" s="21">
        <v>1</v>
      </c>
      <c r="N74" s="21">
        <v>7</v>
      </c>
      <c r="O74" s="21">
        <f t="shared" si="5"/>
        <v>7</v>
      </c>
      <c r="P74" s="21">
        <v>1</v>
      </c>
      <c r="Q74" s="21">
        <v>1</v>
      </c>
      <c r="R74" s="21">
        <f>P74*Q74:Q75</f>
        <v>1</v>
      </c>
      <c r="S74" s="21">
        <v>1</v>
      </c>
      <c r="T74" s="21">
        <v>1</v>
      </c>
      <c r="U74" s="22">
        <f>S74*T74</f>
        <v>1</v>
      </c>
      <c r="V74" s="52">
        <f>I74+L74+N74+Q74+T74</f>
        <v>17</v>
      </c>
      <c r="W74" s="53"/>
      <c r="X74" s="23">
        <v>605</v>
      </c>
      <c r="Y74" s="24">
        <f t="shared" si="26"/>
        <v>10285</v>
      </c>
    </row>
  </sheetData>
  <mergeCells count="156">
    <mergeCell ref="B74:E74"/>
    <mergeCell ref="V74:W74"/>
    <mergeCell ref="B63:E63"/>
    <mergeCell ref="V63:W63"/>
    <mergeCell ref="B53:E53"/>
    <mergeCell ref="B52:E52"/>
    <mergeCell ref="V52:W52"/>
    <mergeCell ref="V53:W53"/>
    <mergeCell ref="B70:E70"/>
    <mergeCell ref="V70:W70"/>
    <mergeCell ref="B71:E71"/>
    <mergeCell ref="V71:W71"/>
    <mergeCell ref="B72:E72"/>
    <mergeCell ref="V72:W72"/>
    <mergeCell ref="B73:E73"/>
    <mergeCell ref="V73:W73"/>
    <mergeCell ref="B56:E56"/>
    <mergeCell ref="V56:W56"/>
    <mergeCell ref="B54:E54"/>
    <mergeCell ref="V54:W54"/>
    <mergeCell ref="B55:E55"/>
    <mergeCell ref="V55:W55"/>
    <mergeCell ref="B62:E62"/>
    <mergeCell ref="X4:X7"/>
    <mergeCell ref="Y4:Y7"/>
    <mergeCell ref="B31:E31"/>
    <mergeCell ref="V31:W31"/>
    <mergeCell ref="J5:L5"/>
    <mergeCell ref="J6:L6"/>
    <mergeCell ref="P5:R5"/>
    <mergeCell ref="P6:R6"/>
    <mergeCell ref="S5:U5"/>
    <mergeCell ref="S6:U6"/>
    <mergeCell ref="B4:E5"/>
    <mergeCell ref="B6:E6"/>
    <mergeCell ref="M6:O6"/>
    <mergeCell ref="B8:E8"/>
    <mergeCell ref="V8:W8"/>
    <mergeCell ref="B16:E16"/>
    <mergeCell ref="V16:W16"/>
    <mergeCell ref="B17:E17"/>
    <mergeCell ref="V17:W17"/>
    <mergeCell ref="B13:E13"/>
    <mergeCell ref="V13:W13"/>
    <mergeCell ref="B14:E14"/>
    <mergeCell ref="V14:W14"/>
    <mergeCell ref="B11:E11"/>
    <mergeCell ref="A4:A5"/>
    <mergeCell ref="B7:E7"/>
    <mergeCell ref="V7:W7"/>
    <mergeCell ref="G5:I5"/>
    <mergeCell ref="G6:I6"/>
    <mergeCell ref="M5:O5"/>
    <mergeCell ref="F4:F5"/>
    <mergeCell ref="G4:W4"/>
    <mergeCell ref="V5:W6"/>
    <mergeCell ref="B21:E21"/>
    <mergeCell ref="V21:W21"/>
    <mergeCell ref="B60:E60"/>
    <mergeCell ref="V60:W60"/>
    <mergeCell ref="B61:E61"/>
    <mergeCell ref="V61:W61"/>
    <mergeCell ref="B58:E58"/>
    <mergeCell ref="V58:W58"/>
    <mergeCell ref="B59:E59"/>
    <mergeCell ref="V59:W59"/>
    <mergeCell ref="B57:E57"/>
    <mergeCell ref="V57:W57"/>
    <mergeCell ref="B39:E39"/>
    <mergeCell ref="V39:W39"/>
    <mergeCell ref="B40:E40"/>
    <mergeCell ref="V40:W40"/>
    <mergeCell ref="B41:E41"/>
    <mergeCell ref="V41:W41"/>
    <mergeCell ref="V51:W51"/>
    <mergeCell ref="B47:E47"/>
    <mergeCell ref="V47:W47"/>
    <mergeCell ref="B48:E48"/>
    <mergeCell ref="V48:W48"/>
    <mergeCell ref="B45:E45"/>
    <mergeCell ref="V68:W68"/>
    <mergeCell ref="B69:E69"/>
    <mergeCell ref="V69:W69"/>
    <mergeCell ref="B66:E66"/>
    <mergeCell ref="V66:W66"/>
    <mergeCell ref="B67:E67"/>
    <mergeCell ref="V67:W67"/>
    <mergeCell ref="B64:E64"/>
    <mergeCell ref="V64:W64"/>
    <mergeCell ref="B65:E65"/>
    <mergeCell ref="V65:W65"/>
    <mergeCell ref="B68:E68"/>
    <mergeCell ref="B34:E34"/>
    <mergeCell ref="V45:W45"/>
    <mergeCell ref="B46:E46"/>
    <mergeCell ref="V46:W46"/>
    <mergeCell ref="V49:W49"/>
    <mergeCell ref="B51:E51"/>
    <mergeCell ref="B49:E49"/>
    <mergeCell ref="V34:W34"/>
    <mergeCell ref="B35:E35"/>
    <mergeCell ref="V35:W35"/>
    <mergeCell ref="B36:E36"/>
    <mergeCell ref="V36:W36"/>
    <mergeCell ref="B37:E37"/>
    <mergeCell ref="V37:W37"/>
    <mergeCell ref="B38:E38"/>
    <mergeCell ref="V38:W38"/>
    <mergeCell ref="V15:W15"/>
    <mergeCell ref="A2:Y2"/>
    <mergeCell ref="B25:E25"/>
    <mergeCell ref="V25:W25"/>
    <mergeCell ref="B50:E50"/>
    <mergeCell ref="V50:W50"/>
    <mergeCell ref="B33:E33"/>
    <mergeCell ref="V33:W33"/>
    <mergeCell ref="B28:E28"/>
    <mergeCell ref="V28:W28"/>
    <mergeCell ref="B29:E29"/>
    <mergeCell ref="V29:W29"/>
    <mergeCell ref="B26:E26"/>
    <mergeCell ref="V26:W26"/>
    <mergeCell ref="B27:E27"/>
    <mergeCell ref="V27:W27"/>
    <mergeCell ref="B32:E32"/>
    <mergeCell ref="V32:W32"/>
    <mergeCell ref="B44:E44"/>
    <mergeCell ref="V44:W44"/>
    <mergeCell ref="B42:E42"/>
    <mergeCell ref="V42:W42"/>
    <mergeCell ref="B43:E43"/>
    <mergeCell ref="V43:W43"/>
    <mergeCell ref="S1:Y1"/>
    <mergeCell ref="V62:W62"/>
    <mergeCell ref="B9:E9"/>
    <mergeCell ref="V9:W9"/>
    <mergeCell ref="B10:E10"/>
    <mergeCell ref="V10:W10"/>
    <mergeCell ref="B23:E23"/>
    <mergeCell ref="V23:W23"/>
    <mergeCell ref="B24:E24"/>
    <mergeCell ref="V24:W24"/>
    <mergeCell ref="B20:E20"/>
    <mergeCell ref="V20:W20"/>
    <mergeCell ref="B22:E22"/>
    <mergeCell ref="V22:W22"/>
    <mergeCell ref="B18:E18"/>
    <mergeCell ref="V18:W18"/>
    <mergeCell ref="B19:E19"/>
    <mergeCell ref="V19:W19"/>
    <mergeCell ref="B30:E30"/>
    <mergeCell ref="V30:W30"/>
    <mergeCell ref="V11:W11"/>
    <mergeCell ref="B12:E12"/>
    <mergeCell ref="V12:W12"/>
    <mergeCell ref="B15:E15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9" sqref="J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2016-03-01T09:27:50Z</dcterms:modified>
</cp:coreProperties>
</file>