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Лист1!$A$1:$O$114</definedName>
  </definedNames>
  <calcPr calcId="145621"/>
</workbook>
</file>

<file path=xl/calcChain.xml><?xml version="1.0" encoding="utf-8"?>
<calcChain xmlns="http://schemas.openxmlformats.org/spreadsheetml/2006/main">
  <c r="H114" i="1" l="1"/>
  <c r="H113" i="1" l="1"/>
  <c r="L8" i="1" l="1"/>
  <c r="H8" i="1" s="1"/>
  <c r="H20" i="1"/>
  <c r="H9" i="1"/>
  <c r="H24" i="1" l="1"/>
  <c r="H18" i="1" l="1"/>
  <c r="H17" i="1"/>
  <c r="H109" i="1"/>
  <c r="H107" i="1"/>
  <c r="H105" i="1"/>
  <c r="H103" i="1"/>
  <c r="H101" i="1"/>
  <c r="H99" i="1"/>
  <c r="H97" i="1"/>
  <c r="H95" i="1"/>
  <c r="H93" i="1"/>
  <c r="H91" i="1"/>
  <c r="H89" i="1"/>
  <c r="H87" i="1"/>
  <c r="H85" i="1"/>
  <c r="H83" i="1"/>
  <c r="H81" i="1"/>
  <c r="H79" i="1"/>
  <c r="H77" i="1"/>
  <c r="H75" i="1"/>
  <c r="H73" i="1"/>
  <c r="H71" i="1"/>
  <c r="H69" i="1"/>
  <c r="H67" i="1"/>
  <c r="H65" i="1"/>
  <c r="H63" i="1"/>
  <c r="H61" i="1"/>
  <c r="H59" i="1"/>
  <c r="H57" i="1"/>
  <c r="H55" i="1"/>
  <c r="H53" i="1"/>
  <c r="H51" i="1"/>
  <c r="H47" i="1"/>
  <c r="H45" i="1"/>
  <c r="H43" i="1"/>
  <c r="H41" i="1"/>
  <c r="H39" i="1"/>
  <c r="H37" i="1"/>
  <c r="H35" i="1"/>
  <c r="H33" i="1"/>
  <c r="H31" i="1"/>
  <c r="H29" i="1"/>
  <c r="H27" i="1"/>
  <c r="H25" i="1"/>
  <c r="H21" i="1"/>
  <c r="H12" i="1"/>
  <c r="H11" i="1"/>
  <c r="H10" i="1"/>
</calcChain>
</file>

<file path=xl/sharedStrings.xml><?xml version="1.0" encoding="utf-8"?>
<sst xmlns="http://schemas.openxmlformats.org/spreadsheetml/2006/main" count="336" uniqueCount="104">
  <si>
    <t>Таблица 3</t>
  </si>
  <si>
    <t xml:space="preserve">Перечень объектов капитального строительства,
и приобретение недвижимого имущества
</t>
  </si>
  <si>
    <t>№</t>
  </si>
  <si>
    <t xml:space="preserve">Наименование объекта капитального строительства или приобретаемого недвижимого имущества </t>
  </si>
  <si>
    <t>Срок строительства объекта капитального строительства,  или предполага-емый срок приобретения недвижимого имущества</t>
  </si>
  <si>
    <t>Источник финанси-рования</t>
  </si>
  <si>
    <t>всего</t>
  </si>
  <si>
    <t>в том числе</t>
  </si>
  <si>
    <t>Еди-ницы измерения мощности</t>
  </si>
  <si>
    <t>Местонахождение</t>
  </si>
  <si>
    <t xml:space="preserve">Объем финансирования,
тыс. рублей
</t>
  </si>
  <si>
    <t>2014г.</t>
  </si>
  <si>
    <t>2015г.</t>
  </si>
  <si>
    <t>2016г.</t>
  </si>
  <si>
    <t>2017г.</t>
  </si>
  <si>
    <t>2018г.</t>
  </si>
  <si>
    <t>2019г.</t>
  </si>
  <si>
    <t>2020г</t>
  </si>
  <si>
    <t>бюджет автономного округа</t>
  </si>
  <si>
    <t>местный бюджет</t>
  </si>
  <si>
    <t>иные источники </t>
  </si>
  <si>
    <t>Инженерные сети индивидуальной жилой застройки Северо-Западной части восьмого микрорайона</t>
  </si>
  <si>
    <t> км</t>
  </si>
  <si>
    <t>эл.сети 5,09</t>
  </si>
  <si>
    <t>2014-2018 </t>
  </si>
  <si>
    <r>
      <t>Нефтеюганский район, пгт.Пойковский</t>
    </r>
    <r>
      <rPr>
        <sz val="9"/>
        <color rgb="FF000000"/>
        <rFont val="Times New Roman"/>
        <family val="1"/>
        <charset val="204"/>
      </rPr>
      <t> </t>
    </r>
  </si>
  <si>
    <t xml:space="preserve">Показатель
мощности
</t>
  </si>
  <si>
    <t>-</t>
  </si>
  <si>
    <t>2. </t>
  </si>
  <si>
    <r>
      <t>Электроснабжение квартала многоквартирных жилых домов Юго-Западная часть 7 мкр. гп.Пойковский Нефтеюганского района</t>
    </r>
    <r>
      <rPr>
        <sz val="10"/>
        <color rgb="FF000000"/>
        <rFont val="Times New Roman"/>
        <family val="1"/>
        <charset val="204"/>
      </rPr>
      <t> </t>
    </r>
  </si>
  <si>
    <t>км </t>
  </si>
  <si>
    <t>эл.сети 0,69</t>
  </si>
  <si>
    <t>2014 </t>
  </si>
  <si>
    <t>Инженерная подготовка квартала В-1 п.Сингапай. Сети теплоснабжения, водоотведения, электроснабжения. I, II, III очереди строительства.</t>
  </si>
  <si>
    <t>км</t>
  </si>
  <si>
    <t>2014-2015</t>
  </si>
  <si>
    <t>Нефтеюганский район, сп.Сингапай</t>
  </si>
  <si>
    <t>эл.сети1,43 тепло 2,27 вода 1,13 стоки 1,05</t>
  </si>
  <si>
    <t>4.</t>
  </si>
  <si>
    <t xml:space="preserve">Инженерная подготовка квартала В-1 п.Сингапай. Сети теплоснабжения, водоснабжения, водоотведения, электроснабжения. I, II, III очереди строительства.
 ( III очередь строительства: 2 этап и 4 этап)
</t>
  </si>
  <si>
    <t xml:space="preserve">эл.сети
0,26
</t>
  </si>
  <si>
    <t>2015-2018</t>
  </si>
  <si>
    <t xml:space="preserve">Инженерная подготовка квартала В-1 п.Сингапай. Сети теплоснабжения, водоснабжения, водоотведения, электроснабжения. I, II, III очереди строительства. 
( I очередь строительства: 3 этап; III очередь 3 этап, 
I очередь 2 этап)
</t>
  </si>
  <si>
    <t xml:space="preserve">эл.сети1,5
тепло
2,45
вода
1,22
</t>
  </si>
  <si>
    <t>Инженерная подготовка территории строительства многоквартирных жилых домов в сп.Куть-Ях Нефтеюганского района</t>
  </si>
  <si>
    <t>кв.м</t>
  </si>
  <si>
    <t>2017-2020</t>
  </si>
  <si>
    <t>иные источники</t>
  </si>
  <si>
    <t>2017-2018</t>
  </si>
  <si>
    <t>по ул.Мира, проспекту Мечтателей, ул.Садовая, ул.Березовая в сп.Сингапай Нефтеюганского района</t>
  </si>
  <si>
    <t>2018-2020</t>
  </si>
  <si>
    <t>Проект застройки в части инженерного обеспечения земельных участков под жилищное строительство на территории гидронамыва в с.Чеускино Нефтеюганского района</t>
  </si>
  <si>
    <t>2016-2020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</si>
  <si>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</si>
  <si>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2018-2019</t>
  </si>
  <si>
    <t>район,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</si>
  <si>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</si>
  <si>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2016-2017</t>
  </si>
  <si>
    <t xml:space="preserve">Нефтеюганский
район,
сп.Куть-Ях 
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</si>
  <si>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</si>
  <si>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</si>
  <si>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</si>
  <si>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</si>
  <si>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</si>
  <si>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</si>
  <si>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 по ул. Лесная в сп. Каркатеевы Нефтеюганского района</t>
  </si>
  <si>
    <t>Сети электроснабжения 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</si>
  <si>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Проезд от федеральной автодороги до пр. Мечтателей в сп. Сингапай Нефтеюганского района</t>
  </si>
  <si>
    <t>2019-2020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</si>
  <si>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</si>
  <si>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</si>
  <si>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</si>
  <si>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Нефтеюганский район, сп.Куть-Ях</t>
  </si>
  <si>
    <t xml:space="preserve">Магистральный водопровод совмещенный с противопожарным 
по ул.Мира, проспекту Мечтателей, ул.Садовая, ул.Березовая в сп.Сингапай Нефтеюганского района
</t>
  </si>
  <si>
    <t>Нефтеюганский район, сп. Сингапай</t>
  </si>
  <si>
    <t>Нефтеюганский район, с.Чеускино</t>
  </si>
  <si>
    <t xml:space="preserve">Нефтеюганский район,
сп.Лемпино 
</t>
  </si>
  <si>
    <t xml:space="preserve">Нефтеюганский район,
сп.Сентябрьский
</t>
  </si>
  <si>
    <t xml:space="preserve">Нефтеюганский район,
сп.Усть-Юган
</t>
  </si>
  <si>
    <t xml:space="preserve">Нефтеюганский район,
сп.Каркатеевы
</t>
  </si>
  <si>
    <t xml:space="preserve">Нефтеюганский район,
сп.Сингапай 
</t>
  </si>
  <si>
    <t>Нефтеюганский район,
сп.Салым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</si>
  <si>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</si>
  <si>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Строительство проезда Радужный в сп. Салым Нефтеюганского района для льготной категории граждан</t>
  </si>
  <si>
    <t>Строительство проезда Дружбы в сп. Салым Нефтеюганского района для льготной категории граждан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</si>
  <si>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</si>
  <si>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 в сп. Салым Нефтеюганского района</t>
  </si>
  <si>
    <t xml:space="preserve">Строительство сетей электроснабжения 0,4 кВ по ул.Набережная до земельного участка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</si>
  <si>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</si>
  <si>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Нефтеюганский район,
гп.Пойковский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</si>
  <si>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</si>
  <si>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21 и 22)</t>
  </si>
  <si>
    <t>2017-2019</t>
  </si>
  <si>
    <t>Строительство проезда к земельному участку индивидуального жилищного строительства для льготных категорий граждан по ул. Бамовской , участок 21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</si>
  <si>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</si>
  <si>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</si>
  <si>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</si>
  <si>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</si>
  <si>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</si>
  <si>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</si>
  <si>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Инженерная подготовка территории гидронамыва (сети электроснабжения, проезды) в с.Чеускино Нефтеюганского района (1 очередь)</t>
  </si>
  <si>
    <t>эл.сети 3,23    дороги 3,1</t>
  </si>
  <si>
    <t>Инженерная подготовка территории микрорайона Коржавино  в гп.Пойковский Нефтеюганского района"</t>
  </si>
  <si>
    <t>эл.сети    2,9          вода     1,6       проезды 1,34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</si>
</sst>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0.000"/>
    <numFmt numFmtId="166" formatCode="_-* #,##0.0_р_._-;\-* #,##0.0_р_._-;_-* &quot;-&quot;?_р_._-;_-@_-"/>
    <numFmt numFmtId="167" formatCode="_-* #,##0.0_р_._-;\-* #,##0.0_р_._-;_-* &quot;-&quot;??_р_.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164" fontId="4" fillId="0" borderId="1" xfId="0" applyNumberFormat="1" applyFont="1" applyBorder="1" applyAlignment="1">
      <alignment vertical="center"/>
    </xf>
    <xf numFmtId="4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3" fontId="5" fillId="0" borderId="1" xfId="0" applyNumberFormat="1" applyFont="1" applyBorder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left" vertical="center" wrapText="1"/>
    </xf>
    <xf numFmtId="43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67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4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1"/>
  <sheetViews>
    <sheetView tabSelected="1" view="pageBreakPreview" topLeftCell="A48" zoomScaleNormal="100" zoomScaleSheetLayoutView="100" workbookViewId="0">
      <selection activeCell="H4" sqref="A1:O114"/>
    </sheetView>
  </sheetViews>
  <sheetFormatPr defaultColWidth="8.7265625" defaultRowHeight="14" x14ac:dyDescent="0.3"/>
  <cols>
    <col min="1" max="1" width="4.453125" style="13" customWidth="1"/>
    <col min="2" max="2" width="31.81640625" style="13" customWidth="1"/>
    <col min="3" max="3" width="5.81640625" style="13" customWidth="1"/>
    <col min="4" max="4" width="6.54296875" style="13" customWidth="1"/>
    <col min="5" max="5" width="10.453125" style="13" customWidth="1"/>
    <col min="6" max="6" width="10.26953125" style="13" customWidth="1"/>
    <col min="7" max="7" width="11.1796875" style="13" customWidth="1"/>
    <col min="8" max="8" width="10.453125" style="13" customWidth="1"/>
    <col min="9" max="9" width="7.453125" style="13" customWidth="1"/>
    <col min="10" max="10" width="7.1796875" style="13" customWidth="1"/>
    <col min="11" max="11" width="10.1796875" style="13" customWidth="1"/>
    <col min="12" max="12" width="9.7265625" style="13" customWidth="1"/>
    <col min="13" max="13" width="7.7265625" style="13" customWidth="1"/>
    <col min="14" max="14" width="6.54296875" style="13" customWidth="1"/>
    <col min="15" max="15" width="6.7265625" style="13" customWidth="1"/>
    <col min="16" max="16384" width="8.7265625" style="13"/>
  </cols>
  <sheetData>
    <row r="1" spans="1:23" x14ac:dyDescent="0.3">
      <c r="L1" s="72" t="s">
        <v>0</v>
      </c>
      <c r="M1" s="72"/>
      <c r="N1" s="72"/>
      <c r="O1" s="72"/>
    </row>
    <row r="2" spans="1:23" ht="15" customHeight="1" x14ac:dyDescent="0.3">
      <c r="E2" s="73" t="s">
        <v>1</v>
      </c>
      <c r="F2" s="73"/>
      <c r="G2" s="73"/>
      <c r="H2" s="73"/>
      <c r="I2" s="73"/>
      <c r="J2" s="73"/>
    </row>
    <row r="3" spans="1:23" x14ac:dyDescent="0.3">
      <c r="E3" s="73"/>
      <c r="F3" s="73"/>
      <c r="G3" s="73"/>
      <c r="H3" s="73"/>
      <c r="I3" s="73"/>
      <c r="J3" s="73"/>
    </row>
    <row r="4" spans="1:23" ht="45" customHeight="1" x14ac:dyDescent="0.3">
      <c r="A4" s="36" t="s">
        <v>2</v>
      </c>
      <c r="B4" s="46" t="s">
        <v>3</v>
      </c>
      <c r="C4" s="46" t="s">
        <v>8</v>
      </c>
      <c r="D4" s="46" t="s">
        <v>26</v>
      </c>
      <c r="E4" s="46" t="s">
        <v>4</v>
      </c>
      <c r="F4" s="46" t="s">
        <v>9</v>
      </c>
      <c r="G4" s="46" t="s">
        <v>5</v>
      </c>
      <c r="H4" s="74" t="s">
        <v>10</v>
      </c>
      <c r="I4" s="75"/>
      <c r="J4" s="75"/>
      <c r="K4" s="75"/>
      <c r="L4" s="75"/>
      <c r="M4" s="75"/>
      <c r="N4" s="75"/>
      <c r="O4" s="75"/>
    </row>
    <row r="5" spans="1:23" ht="30.75" customHeight="1" x14ac:dyDescent="0.3">
      <c r="A5" s="36"/>
      <c r="B5" s="46"/>
      <c r="C5" s="46"/>
      <c r="D5" s="46"/>
      <c r="E5" s="46"/>
      <c r="F5" s="46"/>
      <c r="G5" s="46"/>
      <c r="H5" s="36" t="s">
        <v>6</v>
      </c>
      <c r="I5" s="36" t="s">
        <v>7</v>
      </c>
      <c r="J5" s="36"/>
      <c r="K5" s="36"/>
      <c r="L5" s="36"/>
      <c r="M5" s="36"/>
      <c r="N5" s="36"/>
      <c r="O5" s="36"/>
    </row>
    <row r="6" spans="1:23" ht="56.25" customHeight="1" x14ac:dyDescent="0.3">
      <c r="A6" s="36"/>
      <c r="B6" s="46"/>
      <c r="C6" s="46"/>
      <c r="D6" s="46"/>
      <c r="E6" s="46"/>
      <c r="F6" s="46"/>
      <c r="G6" s="46"/>
      <c r="H6" s="36"/>
      <c r="I6" s="34" t="s">
        <v>11</v>
      </c>
      <c r="J6" s="34" t="s">
        <v>12</v>
      </c>
      <c r="K6" s="34" t="s">
        <v>13</v>
      </c>
      <c r="L6" s="34" t="s">
        <v>14</v>
      </c>
      <c r="M6" s="34" t="s">
        <v>15</v>
      </c>
      <c r="N6" s="34" t="s">
        <v>16</v>
      </c>
      <c r="O6" s="34" t="s">
        <v>17</v>
      </c>
    </row>
    <row r="7" spans="1:23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</row>
    <row r="8" spans="1:23" ht="39" x14ac:dyDescent="0.3">
      <c r="A8" s="36">
        <v>1</v>
      </c>
      <c r="B8" s="43" t="s">
        <v>21</v>
      </c>
      <c r="C8" s="36" t="s">
        <v>22</v>
      </c>
      <c r="D8" s="36" t="s">
        <v>23</v>
      </c>
      <c r="E8" s="36" t="s">
        <v>24</v>
      </c>
      <c r="F8" s="68" t="s">
        <v>25</v>
      </c>
      <c r="G8" s="6" t="s">
        <v>18</v>
      </c>
      <c r="H8" s="9">
        <f>I8+J8+L8</f>
        <v>5288</v>
      </c>
      <c r="I8" s="9">
        <v>4854</v>
      </c>
      <c r="J8" s="9">
        <v>434</v>
      </c>
      <c r="K8" s="4" t="s">
        <v>27</v>
      </c>
      <c r="L8" s="18">
        <f>-L9</f>
        <v>0</v>
      </c>
      <c r="M8" s="4" t="s">
        <v>27</v>
      </c>
      <c r="N8" s="4" t="s">
        <v>27</v>
      </c>
      <c r="O8" s="4" t="s">
        <v>27</v>
      </c>
    </row>
    <row r="9" spans="1:23" ht="26" x14ac:dyDescent="0.3">
      <c r="A9" s="36"/>
      <c r="B9" s="43"/>
      <c r="C9" s="36"/>
      <c r="D9" s="36"/>
      <c r="E9" s="36"/>
      <c r="F9" s="68"/>
      <c r="G9" s="6" t="s">
        <v>19</v>
      </c>
      <c r="H9" s="9">
        <f>I9+J9+K9+L9</f>
        <v>2714.7982999999999</v>
      </c>
      <c r="I9" s="9">
        <v>595.41999999999996</v>
      </c>
      <c r="J9" s="9">
        <v>48</v>
      </c>
      <c r="K9" s="33">
        <v>2071.3782999999999</v>
      </c>
      <c r="L9" s="18">
        <v>0</v>
      </c>
      <c r="M9" s="4" t="s">
        <v>27</v>
      </c>
      <c r="N9" s="4" t="s">
        <v>27</v>
      </c>
      <c r="O9" s="4" t="s">
        <v>27</v>
      </c>
    </row>
    <row r="10" spans="1:23" ht="26" x14ac:dyDescent="0.3">
      <c r="A10" s="36"/>
      <c r="B10" s="43"/>
      <c r="C10" s="36"/>
      <c r="D10" s="36"/>
      <c r="E10" s="36"/>
      <c r="F10" s="68"/>
      <c r="G10" s="6" t="s">
        <v>20</v>
      </c>
      <c r="H10" s="4">
        <f>K10+L10+M10</f>
        <v>66283.960000000006</v>
      </c>
      <c r="I10" s="4" t="s">
        <v>27</v>
      </c>
      <c r="J10" s="4" t="s">
        <v>27</v>
      </c>
      <c r="K10" s="4"/>
      <c r="L10" s="4">
        <v>55449.8</v>
      </c>
      <c r="M10" s="4">
        <v>10834.16</v>
      </c>
      <c r="N10" s="4" t="s">
        <v>27</v>
      </c>
      <c r="O10" s="4" t="s">
        <v>27</v>
      </c>
    </row>
    <row r="11" spans="1:23" ht="39" x14ac:dyDescent="0.3">
      <c r="A11" s="36" t="s">
        <v>28</v>
      </c>
      <c r="B11" s="43" t="s">
        <v>29</v>
      </c>
      <c r="C11" s="36" t="s">
        <v>30</v>
      </c>
      <c r="D11" s="36" t="s">
        <v>31</v>
      </c>
      <c r="E11" s="36" t="s">
        <v>32</v>
      </c>
      <c r="F11" s="40" t="s">
        <v>25</v>
      </c>
      <c r="G11" s="6" t="s">
        <v>18</v>
      </c>
      <c r="H11" s="9">
        <f>I11</f>
        <v>8083</v>
      </c>
      <c r="I11" s="9">
        <v>8083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W11" s="35"/>
    </row>
    <row r="12" spans="1:23" x14ac:dyDescent="0.3">
      <c r="A12" s="36"/>
      <c r="B12" s="43"/>
      <c r="C12" s="36"/>
      <c r="D12" s="36"/>
      <c r="E12" s="36"/>
      <c r="F12" s="40"/>
      <c r="G12" s="51" t="s">
        <v>19</v>
      </c>
      <c r="H12" s="46">
        <f>I12</f>
        <v>898.1</v>
      </c>
      <c r="I12" s="46">
        <v>898.1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53">
        <v>0</v>
      </c>
    </row>
    <row r="13" spans="1:23" ht="11" customHeight="1" x14ac:dyDescent="0.3">
      <c r="A13" s="36"/>
      <c r="B13" s="43"/>
      <c r="C13" s="36"/>
      <c r="D13" s="36"/>
      <c r="E13" s="36"/>
      <c r="F13" s="40"/>
      <c r="G13" s="51"/>
      <c r="H13" s="46"/>
      <c r="I13" s="46"/>
      <c r="J13" s="48"/>
      <c r="K13" s="48"/>
      <c r="L13" s="48"/>
      <c r="M13" s="48"/>
      <c r="N13" s="48"/>
      <c r="O13" s="53"/>
    </row>
    <row r="14" spans="1:23" ht="39" x14ac:dyDescent="0.3">
      <c r="A14" s="36">
        <v>3</v>
      </c>
      <c r="B14" s="43" t="s">
        <v>33</v>
      </c>
      <c r="C14" s="36" t="s">
        <v>34</v>
      </c>
      <c r="D14" s="69" t="s">
        <v>37</v>
      </c>
      <c r="E14" s="36" t="s">
        <v>35</v>
      </c>
      <c r="F14" s="68" t="s">
        <v>36</v>
      </c>
      <c r="G14" s="6" t="s">
        <v>18</v>
      </c>
      <c r="H14" s="9">
        <v>21674</v>
      </c>
      <c r="I14" s="9">
        <v>21674</v>
      </c>
      <c r="J14" s="4" t="s">
        <v>27</v>
      </c>
      <c r="K14" s="4" t="s">
        <v>27</v>
      </c>
      <c r="L14" s="4" t="s">
        <v>27</v>
      </c>
      <c r="M14" s="4" t="s">
        <v>27</v>
      </c>
      <c r="N14" s="4" t="s">
        <v>27</v>
      </c>
      <c r="O14" s="5" t="s">
        <v>27</v>
      </c>
    </row>
    <row r="15" spans="1:23" x14ac:dyDescent="0.3">
      <c r="A15" s="36"/>
      <c r="B15" s="43"/>
      <c r="C15" s="36"/>
      <c r="D15" s="69"/>
      <c r="E15" s="36"/>
      <c r="F15" s="68"/>
      <c r="G15" s="70" t="s">
        <v>19</v>
      </c>
      <c r="H15" s="62">
        <v>2706.3389999999999</v>
      </c>
      <c r="I15" s="62">
        <v>2352</v>
      </c>
      <c r="J15" s="62">
        <v>354.339</v>
      </c>
      <c r="K15" s="61">
        <v>1728.472</v>
      </c>
      <c r="L15" s="61">
        <v>0</v>
      </c>
      <c r="M15" s="61">
        <v>0</v>
      </c>
      <c r="N15" s="61">
        <v>0</v>
      </c>
      <c r="O15" s="61">
        <v>0</v>
      </c>
    </row>
    <row r="16" spans="1:23" x14ac:dyDescent="0.3">
      <c r="A16" s="36"/>
      <c r="B16" s="43"/>
      <c r="C16" s="36"/>
      <c r="D16" s="69"/>
      <c r="E16" s="36"/>
      <c r="F16" s="68"/>
      <c r="G16" s="70"/>
      <c r="H16" s="62"/>
      <c r="I16" s="62"/>
      <c r="J16" s="62"/>
      <c r="K16" s="61"/>
      <c r="L16" s="61"/>
      <c r="M16" s="61"/>
      <c r="N16" s="61"/>
      <c r="O16" s="61"/>
    </row>
    <row r="17" spans="1:15" ht="39" x14ac:dyDescent="0.3">
      <c r="A17" s="64" t="s">
        <v>38</v>
      </c>
      <c r="B17" s="65" t="s">
        <v>39</v>
      </c>
      <c r="C17" s="64" t="s">
        <v>34</v>
      </c>
      <c r="D17" s="44" t="s">
        <v>40</v>
      </c>
      <c r="E17" s="64">
        <v>2014</v>
      </c>
      <c r="F17" s="40" t="s">
        <v>36</v>
      </c>
      <c r="G17" s="6" t="s">
        <v>18</v>
      </c>
      <c r="H17" s="11">
        <f>I17</f>
        <v>5675</v>
      </c>
      <c r="I17" s="1">
        <v>5675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/>
    </row>
    <row r="18" spans="1:15" x14ac:dyDescent="0.3">
      <c r="A18" s="64"/>
      <c r="B18" s="66"/>
      <c r="C18" s="64"/>
      <c r="D18" s="64"/>
      <c r="E18" s="64"/>
      <c r="F18" s="40"/>
      <c r="G18" s="43" t="s">
        <v>19</v>
      </c>
      <c r="H18" s="62">
        <f>I18</f>
        <v>631.37712999999997</v>
      </c>
      <c r="I18" s="62">
        <v>631.37712999999997</v>
      </c>
      <c r="J18" s="63">
        <v>0</v>
      </c>
      <c r="K18" s="63">
        <v>0</v>
      </c>
      <c r="L18" s="63">
        <v>0</v>
      </c>
      <c r="M18" s="63">
        <v>0</v>
      </c>
      <c r="N18" s="63">
        <v>0</v>
      </c>
      <c r="O18" s="63"/>
    </row>
    <row r="19" spans="1:15" x14ac:dyDescent="0.3">
      <c r="A19" s="64"/>
      <c r="B19" s="66"/>
      <c r="C19" s="64"/>
      <c r="D19" s="64"/>
      <c r="E19" s="64"/>
      <c r="F19" s="40"/>
      <c r="G19" s="43"/>
      <c r="H19" s="67"/>
      <c r="I19" s="62"/>
      <c r="J19" s="63"/>
      <c r="K19" s="63"/>
      <c r="L19" s="63"/>
      <c r="M19" s="63"/>
      <c r="N19" s="63"/>
      <c r="O19" s="63"/>
    </row>
    <row r="20" spans="1:15" ht="39" x14ac:dyDescent="0.3">
      <c r="A20" s="36">
        <v>5</v>
      </c>
      <c r="B20" s="37" t="s">
        <v>42</v>
      </c>
      <c r="C20" s="36" t="s">
        <v>34</v>
      </c>
      <c r="D20" s="36" t="s">
        <v>43</v>
      </c>
      <c r="E20" s="36" t="s">
        <v>41</v>
      </c>
      <c r="F20" s="40" t="s">
        <v>36</v>
      </c>
      <c r="G20" s="6" t="s">
        <v>18</v>
      </c>
      <c r="H20" s="1">
        <f>J20+K20+L20+M20</f>
        <v>38174.1</v>
      </c>
      <c r="I20" s="2">
        <v>0</v>
      </c>
      <c r="J20" s="1">
        <v>9553</v>
      </c>
      <c r="K20" s="3">
        <v>18772.099999999999</v>
      </c>
      <c r="L20" s="2">
        <v>9849</v>
      </c>
      <c r="M20" s="2">
        <v>0</v>
      </c>
      <c r="N20" s="2">
        <v>0</v>
      </c>
      <c r="O20" s="2">
        <v>0</v>
      </c>
    </row>
    <row r="21" spans="1:15" ht="15" customHeight="1" x14ac:dyDescent="0.3">
      <c r="A21" s="36"/>
      <c r="B21" s="38"/>
      <c r="C21" s="36"/>
      <c r="D21" s="36"/>
      <c r="E21" s="36"/>
      <c r="F21" s="40"/>
      <c r="G21" s="43" t="s">
        <v>19</v>
      </c>
      <c r="H21" s="62">
        <f>J21+K21+L21+M21</f>
        <v>22084.512049999998</v>
      </c>
      <c r="I21" s="61">
        <v>0</v>
      </c>
      <c r="J21" s="62">
        <v>8487.8703299999997</v>
      </c>
      <c r="K21" s="62">
        <v>5729.7638299999999</v>
      </c>
      <c r="L21" s="61">
        <v>7866.8778899999998</v>
      </c>
      <c r="M21" s="61">
        <v>0</v>
      </c>
      <c r="N21" s="61">
        <v>0</v>
      </c>
      <c r="O21" s="61">
        <v>0</v>
      </c>
    </row>
    <row r="22" spans="1:15" x14ac:dyDescent="0.3">
      <c r="A22" s="36"/>
      <c r="B22" s="38"/>
      <c r="C22" s="36"/>
      <c r="D22" s="36"/>
      <c r="E22" s="36"/>
      <c r="F22" s="40"/>
      <c r="G22" s="43"/>
      <c r="H22" s="62"/>
      <c r="I22" s="61"/>
      <c r="J22" s="62"/>
      <c r="K22" s="62"/>
      <c r="L22" s="61"/>
      <c r="M22" s="61"/>
      <c r="N22" s="61"/>
      <c r="O22" s="61"/>
    </row>
    <row r="23" spans="1:15" ht="8.25" hidden="1" customHeight="1" x14ac:dyDescent="0.3">
      <c r="A23" s="36"/>
      <c r="B23" s="38"/>
      <c r="C23" s="36"/>
      <c r="D23" s="36"/>
      <c r="E23" s="36"/>
      <c r="F23" s="40"/>
      <c r="G23" s="43"/>
      <c r="H23" s="62"/>
      <c r="I23" s="61"/>
      <c r="J23" s="62"/>
      <c r="K23" s="62"/>
      <c r="L23" s="61"/>
      <c r="M23" s="61"/>
      <c r="N23" s="61"/>
      <c r="O23" s="61"/>
    </row>
    <row r="24" spans="1:15" ht="37.5" customHeight="1" x14ac:dyDescent="0.3">
      <c r="A24" s="36"/>
      <c r="B24" s="39"/>
      <c r="C24" s="36"/>
      <c r="D24" s="36"/>
      <c r="E24" s="36"/>
      <c r="F24" s="40"/>
      <c r="G24" s="16" t="s">
        <v>47</v>
      </c>
      <c r="H24" s="11">
        <f>L24+M24</f>
        <v>30778.722110000002</v>
      </c>
      <c r="I24" s="10"/>
      <c r="J24" s="11"/>
      <c r="K24" s="11"/>
      <c r="L24" s="11">
        <v>5749.2521100000004</v>
      </c>
      <c r="M24" s="11">
        <v>25029.47</v>
      </c>
      <c r="N24" s="10"/>
      <c r="O24" s="10"/>
    </row>
    <row r="25" spans="1:15" x14ac:dyDescent="0.3">
      <c r="A25" s="36">
        <v>6</v>
      </c>
      <c r="B25" s="43" t="s">
        <v>44</v>
      </c>
      <c r="C25" s="44" t="s">
        <v>45</v>
      </c>
      <c r="D25" s="44">
        <v>720</v>
      </c>
      <c r="E25" s="44" t="s">
        <v>46</v>
      </c>
      <c r="F25" s="40" t="s">
        <v>72</v>
      </c>
      <c r="G25" s="55" t="s">
        <v>47</v>
      </c>
      <c r="H25" s="47">
        <f>L25+M25+N25+O25</f>
        <v>48675.44</v>
      </c>
      <c r="I25" s="46" t="s">
        <v>27</v>
      </c>
      <c r="J25" s="46" t="s">
        <v>27</v>
      </c>
      <c r="K25" s="46" t="s">
        <v>27</v>
      </c>
      <c r="L25" s="46">
        <v>4875.4399999999996</v>
      </c>
      <c r="M25" s="47">
        <v>14600</v>
      </c>
      <c r="N25" s="47">
        <v>14600</v>
      </c>
      <c r="O25" s="57">
        <v>14600</v>
      </c>
    </row>
    <row r="26" spans="1:15" ht="43" customHeight="1" x14ac:dyDescent="0.3">
      <c r="A26" s="36"/>
      <c r="B26" s="43"/>
      <c r="C26" s="44"/>
      <c r="D26" s="44"/>
      <c r="E26" s="44"/>
      <c r="F26" s="40"/>
      <c r="G26" s="55"/>
      <c r="H26" s="46"/>
      <c r="I26" s="46"/>
      <c r="J26" s="46"/>
      <c r="K26" s="46"/>
      <c r="L26" s="46"/>
      <c r="M26" s="47"/>
      <c r="N26" s="47"/>
      <c r="O26" s="57"/>
    </row>
    <row r="27" spans="1:15" ht="69.5" customHeight="1" x14ac:dyDescent="0.3">
      <c r="A27" s="36">
        <v>8</v>
      </c>
      <c r="B27" s="17" t="s">
        <v>73</v>
      </c>
      <c r="C27" s="44" t="s">
        <v>34</v>
      </c>
      <c r="D27" s="44">
        <v>1.5</v>
      </c>
      <c r="E27" s="44" t="s">
        <v>50</v>
      </c>
      <c r="F27" s="40" t="s">
        <v>74</v>
      </c>
      <c r="G27" s="45" t="s">
        <v>47</v>
      </c>
      <c r="H27" s="47">
        <f>M27+N27+O27</f>
        <v>32800</v>
      </c>
      <c r="I27" s="46" t="s">
        <v>27</v>
      </c>
      <c r="J27" s="46" t="s">
        <v>27</v>
      </c>
      <c r="K27" s="46" t="s">
        <v>27</v>
      </c>
      <c r="L27" s="46" t="s">
        <v>27</v>
      </c>
      <c r="M27" s="47">
        <v>4800</v>
      </c>
      <c r="N27" s="47">
        <v>14000</v>
      </c>
      <c r="O27" s="47">
        <v>14000</v>
      </c>
    </row>
    <row r="28" spans="1:15" ht="15" hidden="1" customHeight="1" x14ac:dyDescent="0.3">
      <c r="A28" s="36"/>
      <c r="B28" s="7" t="s">
        <v>49</v>
      </c>
      <c r="C28" s="44"/>
      <c r="D28" s="44"/>
      <c r="E28" s="44"/>
      <c r="F28" s="40"/>
      <c r="G28" s="45"/>
      <c r="H28" s="46"/>
      <c r="I28" s="46"/>
      <c r="J28" s="46"/>
      <c r="K28" s="46"/>
      <c r="L28" s="46"/>
      <c r="M28" s="47"/>
      <c r="N28" s="47"/>
      <c r="O28" s="47"/>
    </row>
    <row r="29" spans="1:15" ht="73.5" customHeight="1" x14ac:dyDescent="0.3">
      <c r="A29" s="36">
        <v>9</v>
      </c>
      <c r="B29" s="51" t="s">
        <v>51</v>
      </c>
      <c r="C29" s="36"/>
      <c r="D29" s="36"/>
      <c r="E29" s="36" t="s">
        <v>52</v>
      </c>
      <c r="F29" s="40" t="s">
        <v>75</v>
      </c>
      <c r="G29" s="45" t="s">
        <v>19</v>
      </c>
      <c r="H29" s="47">
        <f>K29</f>
        <v>1371.0298</v>
      </c>
      <c r="I29" s="46" t="s">
        <v>27</v>
      </c>
      <c r="J29" s="46" t="s">
        <v>27</v>
      </c>
      <c r="K29" s="47">
        <v>1371.0298</v>
      </c>
      <c r="L29" s="46" t="s">
        <v>27</v>
      </c>
      <c r="M29" s="46" t="s">
        <v>27</v>
      </c>
      <c r="N29" s="46" t="s">
        <v>27</v>
      </c>
      <c r="O29" s="46" t="s">
        <v>27</v>
      </c>
    </row>
    <row r="30" spans="1:15" ht="4.5" customHeight="1" x14ac:dyDescent="0.3">
      <c r="A30" s="36"/>
      <c r="B30" s="51"/>
      <c r="C30" s="36"/>
      <c r="D30" s="36"/>
      <c r="E30" s="36"/>
      <c r="F30" s="40"/>
      <c r="G30" s="45"/>
      <c r="H30" s="47"/>
      <c r="I30" s="46"/>
      <c r="J30" s="46"/>
      <c r="K30" s="47"/>
      <c r="L30" s="46"/>
      <c r="M30" s="46"/>
      <c r="N30" s="46"/>
      <c r="O30" s="46"/>
    </row>
    <row r="31" spans="1:15" ht="158.25" customHeight="1" x14ac:dyDescent="0.3">
      <c r="A31" s="36">
        <v>10</v>
      </c>
      <c r="B31" s="51" t="s">
        <v>53</v>
      </c>
      <c r="C31" s="36" t="s">
        <v>34</v>
      </c>
      <c r="D31" s="36">
        <v>0.11</v>
      </c>
      <c r="E31" s="36" t="s">
        <v>54</v>
      </c>
      <c r="F31" s="12" t="s">
        <v>76</v>
      </c>
      <c r="G31" s="45" t="s">
        <v>47</v>
      </c>
      <c r="H31" s="47">
        <f>M31+N31</f>
        <v>1280.29</v>
      </c>
      <c r="I31" s="46" t="s">
        <v>27</v>
      </c>
      <c r="J31" s="46" t="s">
        <v>27</v>
      </c>
      <c r="K31" s="46" t="s">
        <v>27</v>
      </c>
      <c r="L31" s="46" t="s">
        <v>27</v>
      </c>
      <c r="M31" s="47">
        <v>603.48</v>
      </c>
      <c r="N31" s="47">
        <v>676.81</v>
      </c>
      <c r="O31" s="46" t="s">
        <v>27</v>
      </c>
    </row>
    <row r="32" spans="1:15" ht="21.75" hidden="1" customHeight="1" x14ac:dyDescent="0.3">
      <c r="A32" s="36"/>
      <c r="B32" s="51"/>
      <c r="C32" s="36"/>
      <c r="D32" s="36"/>
      <c r="E32" s="36"/>
      <c r="F32" s="3" t="s">
        <v>55</v>
      </c>
      <c r="G32" s="45"/>
      <c r="H32" s="46"/>
      <c r="I32" s="46"/>
      <c r="J32" s="46"/>
      <c r="K32" s="46"/>
      <c r="L32" s="46"/>
      <c r="M32" s="47"/>
      <c r="N32" s="47"/>
      <c r="O32" s="46"/>
    </row>
    <row r="33" spans="1:15" x14ac:dyDescent="0.3">
      <c r="A33" s="36">
        <v>11</v>
      </c>
      <c r="B33" s="43" t="s">
        <v>56</v>
      </c>
      <c r="C33" s="44" t="s">
        <v>34</v>
      </c>
      <c r="D33" s="44">
        <v>0.125</v>
      </c>
      <c r="E33" s="44" t="s">
        <v>57</v>
      </c>
      <c r="F33" s="58" t="s">
        <v>58</v>
      </c>
      <c r="G33" s="55" t="s">
        <v>18</v>
      </c>
      <c r="H33" s="47">
        <f>K33</f>
        <v>161.80000000000001</v>
      </c>
      <c r="I33" s="48">
        <v>0</v>
      </c>
      <c r="J33" s="48">
        <v>0</v>
      </c>
      <c r="K33" s="47">
        <v>161.80000000000001</v>
      </c>
      <c r="L33" s="49">
        <v>0</v>
      </c>
      <c r="M33" s="49">
        <v>0</v>
      </c>
      <c r="N33" s="49">
        <v>0</v>
      </c>
      <c r="O33" s="50">
        <v>0</v>
      </c>
    </row>
    <row r="34" spans="1:15" ht="27" customHeight="1" x14ac:dyDescent="0.3">
      <c r="A34" s="36"/>
      <c r="B34" s="43"/>
      <c r="C34" s="44"/>
      <c r="D34" s="44"/>
      <c r="E34" s="44"/>
      <c r="F34" s="58"/>
      <c r="G34" s="55"/>
      <c r="H34" s="46"/>
      <c r="I34" s="48"/>
      <c r="J34" s="48"/>
      <c r="K34" s="47"/>
      <c r="L34" s="49"/>
      <c r="M34" s="49"/>
      <c r="N34" s="49"/>
      <c r="O34" s="50"/>
    </row>
    <row r="35" spans="1:15" ht="15" customHeight="1" x14ac:dyDescent="0.3">
      <c r="A35" s="36"/>
      <c r="B35" s="43"/>
      <c r="C35" s="44"/>
      <c r="D35" s="44"/>
      <c r="E35" s="44"/>
      <c r="F35" s="58"/>
      <c r="G35" s="45" t="s">
        <v>19</v>
      </c>
      <c r="H35" s="47">
        <f>K35</f>
        <v>1.6097900000000001</v>
      </c>
      <c r="I35" s="48">
        <v>0</v>
      </c>
      <c r="J35" s="48">
        <v>0</v>
      </c>
      <c r="K35" s="47">
        <v>1.6097900000000001</v>
      </c>
      <c r="L35" s="49">
        <v>0</v>
      </c>
      <c r="M35" s="49">
        <v>0</v>
      </c>
      <c r="N35" s="49">
        <v>0</v>
      </c>
      <c r="O35" s="50">
        <v>0</v>
      </c>
    </row>
    <row r="36" spans="1:15" ht="26.25" customHeight="1" x14ac:dyDescent="0.3">
      <c r="A36" s="36"/>
      <c r="B36" s="43"/>
      <c r="C36" s="44"/>
      <c r="D36" s="44"/>
      <c r="E36" s="44"/>
      <c r="F36" s="58"/>
      <c r="G36" s="45"/>
      <c r="H36" s="46"/>
      <c r="I36" s="48"/>
      <c r="J36" s="48"/>
      <c r="K36" s="47"/>
      <c r="L36" s="49"/>
      <c r="M36" s="49"/>
      <c r="N36" s="49"/>
      <c r="O36" s="50"/>
    </row>
    <row r="37" spans="1:15" x14ac:dyDescent="0.3">
      <c r="A37" s="36"/>
      <c r="B37" s="43"/>
      <c r="C37" s="44"/>
      <c r="D37" s="44"/>
      <c r="E37" s="44"/>
      <c r="F37" s="58"/>
      <c r="G37" s="45" t="s">
        <v>47</v>
      </c>
      <c r="H37" s="47">
        <f>L37</f>
        <v>867.28</v>
      </c>
      <c r="I37" s="48">
        <v>0</v>
      </c>
      <c r="J37" s="48">
        <v>0</v>
      </c>
      <c r="K37" s="47"/>
      <c r="L37" s="47">
        <v>867.28</v>
      </c>
      <c r="M37" s="49">
        <v>0</v>
      </c>
      <c r="N37" s="49">
        <v>0</v>
      </c>
      <c r="O37" s="50">
        <v>0</v>
      </c>
    </row>
    <row r="38" spans="1:15" ht="27.5" customHeight="1" x14ac:dyDescent="0.3">
      <c r="A38" s="36"/>
      <c r="B38" s="43"/>
      <c r="C38" s="44"/>
      <c r="D38" s="44"/>
      <c r="E38" s="44"/>
      <c r="F38" s="58"/>
      <c r="G38" s="45"/>
      <c r="H38" s="46"/>
      <c r="I38" s="48"/>
      <c r="J38" s="48"/>
      <c r="K38" s="47"/>
      <c r="L38" s="47"/>
      <c r="M38" s="49"/>
      <c r="N38" s="49"/>
      <c r="O38" s="50"/>
    </row>
    <row r="39" spans="1:15" ht="137.25" customHeight="1" x14ac:dyDescent="0.3">
      <c r="A39" s="36">
        <v>12</v>
      </c>
      <c r="B39" s="51" t="s">
        <v>59</v>
      </c>
      <c r="C39" s="36" t="s">
        <v>34</v>
      </c>
      <c r="D39" s="36">
        <v>0.4</v>
      </c>
      <c r="E39" s="36" t="s">
        <v>54</v>
      </c>
      <c r="F39" s="40" t="s">
        <v>77</v>
      </c>
      <c r="G39" s="45" t="s">
        <v>47</v>
      </c>
      <c r="H39" s="47">
        <f>M39+N39</f>
        <v>1455.21</v>
      </c>
      <c r="I39" s="47" t="s">
        <v>27</v>
      </c>
      <c r="J39" s="47" t="s">
        <v>27</v>
      </c>
      <c r="K39" s="47" t="s">
        <v>27</v>
      </c>
      <c r="L39" s="47" t="s">
        <v>27</v>
      </c>
      <c r="M39" s="47">
        <v>604.92999999999995</v>
      </c>
      <c r="N39" s="47">
        <v>850.28</v>
      </c>
      <c r="O39" s="47" t="s">
        <v>27</v>
      </c>
    </row>
    <row r="40" spans="1:15" ht="19.5" customHeight="1" x14ac:dyDescent="0.3">
      <c r="A40" s="36"/>
      <c r="B40" s="51"/>
      <c r="C40" s="36"/>
      <c r="D40" s="36"/>
      <c r="E40" s="36"/>
      <c r="F40" s="40"/>
      <c r="G40" s="45"/>
      <c r="H40" s="47"/>
      <c r="I40" s="47"/>
      <c r="J40" s="47"/>
      <c r="K40" s="47"/>
      <c r="L40" s="47"/>
      <c r="M40" s="47"/>
      <c r="N40" s="47"/>
      <c r="O40" s="47"/>
    </row>
    <row r="41" spans="1:15" ht="86.25" customHeight="1" x14ac:dyDescent="0.3">
      <c r="A41" s="36">
        <v>13</v>
      </c>
      <c r="B41" s="51" t="s">
        <v>60</v>
      </c>
      <c r="C41" s="36" t="s">
        <v>34</v>
      </c>
      <c r="D41" s="36">
        <v>0.05</v>
      </c>
      <c r="E41" s="36" t="s">
        <v>54</v>
      </c>
      <c r="F41" s="40" t="s">
        <v>78</v>
      </c>
      <c r="G41" s="45" t="s">
        <v>47</v>
      </c>
      <c r="H41" s="47">
        <f>M41+N41</f>
        <v>967.95</v>
      </c>
      <c r="I41" s="48">
        <v>0</v>
      </c>
      <c r="J41" s="48">
        <v>0</v>
      </c>
      <c r="K41" s="48">
        <v>0</v>
      </c>
      <c r="L41" s="48">
        <v>0</v>
      </c>
      <c r="M41" s="47">
        <v>547.65</v>
      </c>
      <c r="N41" s="47">
        <v>420.3</v>
      </c>
      <c r="O41" s="50">
        <v>0</v>
      </c>
    </row>
    <row r="42" spans="1:15" x14ac:dyDescent="0.3">
      <c r="A42" s="36"/>
      <c r="B42" s="51"/>
      <c r="C42" s="36"/>
      <c r="D42" s="36"/>
      <c r="E42" s="36"/>
      <c r="F42" s="40"/>
      <c r="G42" s="45"/>
      <c r="H42" s="46"/>
      <c r="I42" s="48"/>
      <c r="J42" s="48"/>
      <c r="K42" s="48"/>
      <c r="L42" s="48"/>
      <c r="M42" s="47"/>
      <c r="N42" s="47"/>
      <c r="O42" s="50"/>
    </row>
    <row r="43" spans="1:15" ht="73.5" customHeight="1" x14ac:dyDescent="0.3">
      <c r="A43" s="36">
        <v>14</v>
      </c>
      <c r="B43" s="51" t="s">
        <v>61</v>
      </c>
      <c r="C43" s="36" t="s">
        <v>34</v>
      </c>
      <c r="D43" s="36">
        <v>7.4999999999999997E-2</v>
      </c>
      <c r="E43" s="36" t="s">
        <v>54</v>
      </c>
      <c r="F43" s="40" t="s">
        <v>78</v>
      </c>
      <c r="G43" s="45" t="s">
        <v>47</v>
      </c>
      <c r="H43" s="47">
        <f>M43+N43</f>
        <v>6230.16</v>
      </c>
      <c r="I43" s="48">
        <v>0</v>
      </c>
      <c r="J43" s="48">
        <v>0</v>
      </c>
      <c r="K43" s="48">
        <v>0</v>
      </c>
      <c r="L43" s="48">
        <v>0</v>
      </c>
      <c r="M43" s="47">
        <v>1684.93</v>
      </c>
      <c r="N43" s="47">
        <v>4545.2299999999996</v>
      </c>
      <c r="O43" s="50">
        <v>0</v>
      </c>
    </row>
    <row r="44" spans="1:15" x14ac:dyDescent="0.3">
      <c r="A44" s="36"/>
      <c r="B44" s="51"/>
      <c r="C44" s="36"/>
      <c r="D44" s="36"/>
      <c r="E44" s="36"/>
      <c r="F44" s="40"/>
      <c r="G44" s="45"/>
      <c r="H44" s="46"/>
      <c r="I44" s="48"/>
      <c r="J44" s="48"/>
      <c r="K44" s="48"/>
      <c r="L44" s="48"/>
      <c r="M44" s="47"/>
      <c r="N44" s="47"/>
      <c r="O44" s="50"/>
    </row>
    <row r="45" spans="1:15" ht="73.5" customHeight="1" x14ac:dyDescent="0.3">
      <c r="A45" s="36">
        <v>15</v>
      </c>
      <c r="B45" s="51" t="s">
        <v>62</v>
      </c>
      <c r="C45" s="36" t="s">
        <v>34</v>
      </c>
      <c r="D45" s="36">
        <v>0.08</v>
      </c>
      <c r="E45" s="36" t="s">
        <v>54</v>
      </c>
      <c r="F45" s="40" t="s">
        <v>78</v>
      </c>
      <c r="G45" s="45" t="s">
        <v>47</v>
      </c>
      <c r="H45" s="47">
        <f>M45+N45</f>
        <v>1038.44</v>
      </c>
      <c r="I45" s="48">
        <v>0</v>
      </c>
      <c r="J45" s="48">
        <v>0</v>
      </c>
      <c r="K45" s="48">
        <v>0</v>
      </c>
      <c r="L45" s="48">
        <v>0</v>
      </c>
      <c r="M45" s="47">
        <v>600.58000000000004</v>
      </c>
      <c r="N45" s="47">
        <v>437.86</v>
      </c>
      <c r="O45" s="50">
        <v>0</v>
      </c>
    </row>
    <row r="46" spans="1:15" x14ac:dyDescent="0.3">
      <c r="A46" s="36"/>
      <c r="B46" s="51"/>
      <c r="C46" s="36"/>
      <c r="D46" s="36"/>
      <c r="E46" s="36"/>
      <c r="F46" s="40"/>
      <c r="G46" s="45"/>
      <c r="H46" s="46"/>
      <c r="I46" s="48"/>
      <c r="J46" s="48"/>
      <c r="K46" s="48"/>
      <c r="L46" s="48"/>
      <c r="M46" s="47"/>
      <c r="N46" s="47"/>
      <c r="O46" s="50"/>
    </row>
    <row r="47" spans="1:15" ht="73.5" customHeight="1" x14ac:dyDescent="0.3">
      <c r="A47" s="36">
        <v>16</v>
      </c>
      <c r="B47" s="51" t="s">
        <v>63</v>
      </c>
      <c r="C47" s="36" t="s">
        <v>34</v>
      </c>
      <c r="D47" s="36">
        <v>0.12</v>
      </c>
      <c r="E47" s="36" t="s">
        <v>50</v>
      </c>
      <c r="F47" s="40" t="s">
        <v>78</v>
      </c>
      <c r="G47" s="45" t="s">
        <v>47</v>
      </c>
      <c r="H47" s="47">
        <f>M47+N47+O47</f>
        <v>9016.39</v>
      </c>
      <c r="I47" s="46" t="s">
        <v>27</v>
      </c>
      <c r="J47" s="46" t="s">
        <v>27</v>
      </c>
      <c r="K47" s="46" t="s">
        <v>27</v>
      </c>
      <c r="L47" s="46" t="s">
        <v>27</v>
      </c>
      <c r="M47" s="47">
        <v>1744.02</v>
      </c>
      <c r="N47" s="47">
        <v>3636.1849999999999</v>
      </c>
      <c r="O47" s="47">
        <v>3636.1849999999999</v>
      </c>
    </row>
    <row r="48" spans="1:15" ht="8" customHeight="1" x14ac:dyDescent="0.3">
      <c r="A48" s="36"/>
      <c r="B48" s="51"/>
      <c r="C48" s="36"/>
      <c r="D48" s="36"/>
      <c r="E48" s="36"/>
      <c r="F48" s="40"/>
      <c r="G48" s="45"/>
      <c r="H48" s="47"/>
      <c r="I48" s="46"/>
      <c r="J48" s="46"/>
      <c r="K48" s="46"/>
      <c r="L48" s="46"/>
      <c r="M48" s="47"/>
      <c r="N48" s="47"/>
      <c r="O48" s="47"/>
    </row>
    <row r="49" spans="1:15" ht="86.25" customHeight="1" x14ac:dyDescent="0.3">
      <c r="A49" s="36">
        <v>17</v>
      </c>
      <c r="B49" s="51" t="s">
        <v>64</v>
      </c>
      <c r="C49" s="36" t="s">
        <v>34</v>
      </c>
      <c r="D49" s="36">
        <v>0.09</v>
      </c>
      <c r="E49" s="36" t="s">
        <v>54</v>
      </c>
      <c r="F49" s="40" t="s">
        <v>79</v>
      </c>
      <c r="G49" s="45" t="s">
        <v>47</v>
      </c>
      <c r="H49" s="36">
        <v>1129.2</v>
      </c>
      <c r="I49" s="46" t="s">
        <v>27</v>
      </c>
      <c r="J49" s="46" t="s">
        <v>27</v>
      </c>
      <c r="K49" s="46" t="s">
        <v>27</v>
      </c>
      <c r="L49" s="46" t="s">
        <v>27</v>
      </c>
      <c r="M49" s="36">
        <v>601.4</v>
      </c>
      <c r="N49" s="46">
        <v>527.84</v>
      </c>
      <c r="O49" s="46" t="s">
        <v>27</v>
      </c>
    </row>
    <row r="50" spans="1:15" ht="18.5" customHeight="1" x14ac:dyDescent="0.3">
      <c r="A50" s="36"/>
      <c r="B50" s="51"/>
      <c r="C50" s="36"/>
      <c r="D50" s="36"/>
      <c r="E50" s="36"/>
      <c r="F50" s="40"/>
      <c r="G50" s="45"/>
      <c r="H50" s="36"/>
      <c r="I50" s="46"/>
      <c r="J50" s="46"/>
      <c r="K50" s="46"/>
      <c r="L50" s="46"/>
      <c r="M50" s="36"/>
      <c r="N50" s="46"/>
      <c r="O50" s="46"/>
    </row>
    <row r="51" spans="1:15" ht="24" customHeight="1" x14ac:dyDescent="0.3">
      <c r="A51" s="36">
        <v>18</v>
      </c>
      <c r="B51" s="51" t="s">
        <v>65</v>
      </c>
      <c r="C51" s="36" t="s">
        <v>34</v>
      </c>
      <c r="D51" s="36">
        <v>0.11</v>
      </c>
      <c r="E51" s="36" t="s">
        <v>48</v>
      </c>
      <c r="F51" s="60" t="s">
        <v>79</v>
      </c>
      <c r="G51" s="45" t="s">
        <v>47</v>
      </c>
      <c r="H51" s="47">
        <f>L51+M51</f>
        <v>8600.61</v>
      </c>
      <c r="I51" s="46" t="s">
        <v>27</v>
      </c>
      <c r="J51" s="46" t="s">
        <v>27</v>
      </c>
      <c r="K51" s="48">
        <v>0</v>
      </c>
      <c r="L51" s="59">
        <v>1934.31</v>
      </c>
      <c r="M51" s="45">
        <v>6666.3</v>
      </c>
      <c r="N51" s="46" t="s">
        <v>27</v>
      </c>
      <c r="O51" s="46" t="s">
        <v>27</v>
      </c>
    </row>
    <row r="52" spans="1:15" ht="25.5" customHeight="1" x14ac:dyDescent="0.3">
      <c r="A52" s="36"/>
      <c r="B52" s="51"/>
      <c r="C52" s="36"/>
      <c r="D52" s="36"/>
      <c r="E52" s="36"/>
      <c r="F52" s="60"/>
      <c r="G52" s="45"/>
      <c r="H52" s="47"/>
      <c r="I52" s="46"/>
      <c r="J52" s="46"/>
      <c r="K52" s="48"/>
      <c r="L52" s="59"/>
      <c r="M52" s="45"/>
      <c r="N52" s="46"/>
      <c r="O52" s="46"/>
    </row>
    <row r="53" spans="1:15" ht="99" customHeight="1" x14ac:dyDescent="0.3">
      <c r="A53" s="36">
        <v>19</v>
      </c>
      <c r="B53" s="51" t="s">
        <v>66</v>
      </c>
      <c r="C53" s="36" t="s">
        <v>34</v>
      </c>
      <c r="D53" s="36">
        <v>0.4</v>
      </c>
      <c r="E53" s="36" t="s">
        <v>48</v>
      </c>
      <c r="F53" s="40" t="s">
        <v>80</v>
      </c>
      <c r="G53" s="45" t="s">
        <v>47</v>
      </c>
      <c r="H53" s="47">
        <f>L53+M53</f>
        <v>1808.77</v>
      </c>
      <c r="I53" s="47" t="s">
        <v>27</v>
      </c>
      <c r="J53" s="47" t="s">
        <v>27</v>
      </c>
      <c r="K53" s="47" t="s">
        <v>27</v>
      </c>
      <c r="L53" s="47">
        <v>631.49</v>
      </c>
      <c r="M53" s="47">
        <v>1177.28</v>
      </c>
      <c r="N53" s="46" t="s">
        <v>27</v>
      </c>
      <c r="O53" s="46" t="s">
        <v>27</v>
      </c>
    </row>
    <row r="54" spans="1:15" ht="17" customHeight="1" x14ac:dyDescent="0.3">
      <c r="A54" s="36"/>
      <c r="B54" s="51"/>
      <c r="C54" s="36"/>
      <c r="D54" s="36"/>
      <c r="E54" s="36"/>
      <c r="F54" s="40"/>
      <c r="G54" s="45"/>
      <c r="H54" s="47"/>
      <c r="I54" s="47"/>
      <c r="J54" s="47"/>
      <c r="K54" s="47"/>
      <c r="L54" s="47"/>
      <c r="M54" s="47"/>
      <c r="N54" s="46"/>
      <c r="O54" s="46"/>
    </row>
    <row r="55" spans="1:15" ht="24" customHeight="1" x14ac:dyDescent="0.3">
      <c r="A55" s="36">
        <v>20</v>
      </c>
      <c r="B55" s="51" t="s">
        <v>67</v>
      </c>
      <c r="C55" s="36" t="s">
        <v>34</v>
      </c>
      <c r="D55" s="36">
        <v>0.11</v>
      </c>
      <c r="E55" s="36" t="s">
        <v>68</v>
      </c>
      <c r="F55" s="40" t="s">
        <v>80</v>
      </c>
      <c r="G55" s="45" t="s">
        <v>47</v>
      </c>
      <c r="H55" s="47">
        <f>N55+O55</f>
        <v>8544.33</v>
      </c>
      <c r="I55" s="46" t="s">
        <v>27</v>
      </c>
      <c r="J55" s="46" t="s">
        <v>27</v>
      </c>
      <c r="K55" s="46" t="s">
        <v>27</v>
      </c>
      <c r="L55" s="46" t="s">
        <v>27</v>
      </c>
      <c r="M55" s="46" t="s">
        <v>27</v>
      </c>
      <c r="N55" s="47">
        <v>1878</v>
      </c>
      <c r="O55" s="46">
        <v>6666.33</v>
      </c>
    </row>
    <row r="56" spans="1:15" ht="21" customHeight="1" x14ac:dyDescent="0.3">
      <c r="A56" s="36"/>
      <c r="B56" s="51"/>
      <c r="C56" s="36"/>
      <c r="D56" s="36"/>
      <c r="E56" s="36"/>
      <c r="F56" s="40"/>
      <c r="G56" s="45"/>
      <c r="H56" s="47"/>
      <c r="I56" s="46"/>
      <c r="J56" s="46"/>
      <c r="K56" s="46"/>
      <c r="L56" s="46"/>
      <c r="M56" s="46"/>
      <c r="N56" s="47"/>
      <c r="O56" s="46"/>
    </row>
    <row r="57" spans="1:15" ht="86.25" customHeight="1" x14ac:dyDescent="0.3">
      <c r="A57" s="36">
        <v>21</v>
      </c>
      <c r="B57" s="51" t="s">
        <v>69</v>
      </c>
      <c r="C57" s="36" t="s">
        <v>34</v>
      </c>
      <c r="D57" s="36">
        <v>0.16500000000000001</v>
      </c>
      <c r="E57" s="36" t="s">
        <v>68</v>
      </c>
      <c r="F57" s="40" t="s">
        <v>80</v>
      </c>
      <c r="G57" s="45" t="s">
        <v>47</v>
      </c>
      <c r="H57" s="47">
        <f>N57+O57</f>
        <v>1721.87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7">
        <v>1006.67</v>
      </c>
      <c r="O57" s="57">
        <v>715.2</v>
      </c>
    </row>
    <row r="58" spans="1:15" ht="19" customHeight="1" x14ac:dyDescent="0.3">
      <c r="A58" s="36"/>
      <c r="B58" s="51"/>
      <c r="C58" s="36"/>
      <c r="D58" s="36"/>
      <c r="E58" s="36"/>
      <c r="F58" s="40"/>
      <c r="G58" s="45"/>
      <c r="H58" s="46"/>
      <c r="I58" s="48"/>
      <c r="J58" s="48"/>
      <c r="K58" s="48"/>
      <c r="L58" s="48"/>
      <c r="M58" s="48"/>
      <c r="N58" s="47"/>
      <c r="O58" s="57"/>
    </row>
    <row r="59" spans="1:15" ht="73.5" customHeight="1" x14ac:dyDescent="0.3">
      <c r="A59" s="36">
        <v>22</v>
      </c>
      <c r="B59" s="51" t="s">
        <v>70</v>
      </c>
      <c r="C59" s="36" t="s">
        <v>34</v>
      </c>
      <c r="D59" s="36">
        <v>0.20300000000000001</v>
      </c>
      <c r="E59" s="36" t="s">
        <v>68</v>
      </c>
      <c r="F59" s="40" t="s">
        <v>80</v>
      </c>
      <c r="G59" s="45" t="s">
        <v>47</v>
      </c>
      <c r="H59" s="47">
        <f>N59+O59</f>
        <v>12262.8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7">
        <v>1742.55</v>
      </c>
      <c r="O59" s="57">
        <v>10520.25</v>
      </c>
    </row>
    <row r="60" spans="1:15" x14ac:dyDescent="0.3">
      <c r="A60" s="36"/>
      <c r="B60" s="51"/>
      <c r="C60" s="36"/>
      <c r="D60" s="36"/>
      <c r="E60" s="36"/>
      <c r="F60" s="40"/>
      <c r="G60" s="45"/>
      <c r="H60" s="46"/>
      <c r="I60" s="48"/>
      <c r="J60" s="48"/>
      <c r="K60" s="48"/>
      <c r="L60" s="48"/>
      <c r="M60" s="48"/>
      <c r="N60" s="47"/>
      <c r="O60" s="57"/>
    </row>
    <row r="61" spans="1:15" x14ac:dyDescent="0.3">
      <c r="A61" s="36">
        <v>23</v>
      </c>
      <c r="B61" s="43" t="s">
        <v>71</v>
      </c>
      <c r="C61" s="44" t="s">
        <v>34</v>
      </c>
      <c r="D61" s="44">
        <v>0.04</v>
      </c>
      <c r="E61" s="44" t="s">
        <v>57</v>
      </c>
      <c r="F61" s="40" t="s">
        <v>81</v>
      </c>
      <c r="G61" s="55" t="s">
        <v>18</v>
      </c>
      <c r="H61" s="47">
        <f>K61</f>
        <v>176</v>
      </c>
      <c r="I61" s="48">
        <v>0</v>
      </c>
      <c r="J61" s="48">
        <v>0</v>
      </c>
      <c r="K61" s="47">
        <v>176</v>
      </c>
      <c r="L61" s="49">
        <v>0</v>
      </c>
      <c r="M61" s="49">
        <v>0</v>
      </c>
      <c r="N61" s="49">
        <v>0</v>
      </c>
      <c r="O61" s="50">
        <v>0</v>
      </c>
    </row>
    <row r="62" spans="1:15" ht="22.5" customHeight="1" x14ac:dyDescent="0.3">
      <c r="A62" s="36"/>
      <c r="B62" s="43"/>
      <c r="C62" s="44"/>
      <c r="D62" s="44"/>
      <c r="E62" s="44"/>
      <c r="F62" s="40"/>
      <c r="G62" s="55"/>
      <c r="H62" s="46"/>
      <c r="I62" s="48"/>
      <c r="J62" s="48"/>
      <c r="K62" s="47"/>
      <c r="L62" s="49"/>
      <c r="M62" s="49"/>
      <c r="N62" s="49"/>
      <c r="O62" s="50"/>
    </row>
    <row r="63" spans="1:15" ht="15" customHeight="1" x14ac:dyDescent="0.3">
      <c r="A63" s="36"/>
      <c r="B63" s="43"/>
      <c r="C63" s="44"/>
      <c r="D63" s="44"/>
      <c r="E63" s="44"/>
      <c r="F63" s="40"/>
      <c r="G63" s="45" t="s">
        <v>19</v>
      </c>
      <c r="H63" s="47">
        <f>K63</f>
        <v>1.7881899999999999</v>
      </c>
      <c r="I63" s="48">
        <v>0</v>
      </c>
      <c r="J63" s="48">
        <v>0</v>
      </c>
      <c r="K63" s="47">
        <v>1.7881899999999999</v>
      </c>
      <c r="L63" s="49">
        <v>0</v>
      </c>
      <c r="M63" s="49">
        <v>0</v>
      </c>
      <c r="N63" s="49">
        <v>0</v>
      </c>
      <c r="O63" s="50">
        <v>0</v>
      </c>
    </row>
    <row r="64" spans="1:15" x14ac:dyDescent="0.3">
      <c r="A64" s="36"/>
      <c r="B64" s="43"/>
      <c r="C64" s="44"/>
      <c r="D64" s="44"/>
      <c r="E64" s="44"/>
      <c r="F64" s="40"/>
      <c r="G64" s="45"/>
      <c r="H64" s="46"/>
      <c r="I64" s="48"/>
      <c r="J64" s="48"/>
      <c r="K64" s="47"/>
      <c r="L64" s="49"/>
      <c r="M64" s="49"/>
      <c r="N64" s="49"/>
      <c r="O64" s="50"/>
    </row>
    <row r="65" spans="1:15" ht="15" customHeight="1" x14ac:dyDescent="0.3">
      <c r="A65" s="36"/>
      <c r="B65" s="43"/>
      <c r="C65" s="44"/>
      <c r="D65" s="44"/>
      <c r="E65" s="44"/>
      <c r="F65" s="40"/>
      <c r="G65" s="45" t="s">
        <v>47</v>
      </c>
      <c r="H65" s="47">
        <f>L65</f>
        <v>389.92</v>
      </c>
      <c r="I65" s="48">
        <v>0</v>
      </c>
      <c r="J65" s="48">
        <v>0</v>
      </c>
      <c r="K65" s="49">
        <v>0</v>
      </c>
      <c r="L65" s="47">
        <v>389.92</v>
      </c>
      <c r="M65" s="49">
        <v>0</v>
      </c>
      <c r="N65" s="49">
        <v>0</v>
      </c>
      <c r="O65" s="50">
        <v>0</v>
      </c>
    </row>
    <row r="66" spans="1:15" x14ac:dyDescent="0.3">
      <c r="A66" s="36"/>
      <c r="B66" s="43"/>
      <c r="C66" s="44"/>
      <c r="D66" s="44"/>
      <c r="E66" s="44"/>
      <c r="F66" s="40"/>
      <c r="G66" s="45"/>
      <c r="H66" s="46"/>
      <c r="I66" s="48"/>
      <c r="J66" s="48"/>
      <c r="K66" s="49"/>
      <c r="L66" s="47"/>
      <c r="M66" s="49"/>
      <c r="N66" s="49"/>
      <c r="O66" s="50"/>
    </row>
    <row r="67" spans="1:15" ht="60.75" customHeight="1" x14ac:dyDescent="0.3">
      <c r="A67" s="36">
        <v>24</v>
      </c>
      <c r="B67" s="51" t="s">
        <v>82</v>
      </c>
      <c r="C67" s="36" t="s">
        <v>34</v>
      </c>
      <c r="D67" s="36">
        <v>0.44</v>
      </c>
      <c r="E67" s="36" t="s">
        <v>54</v>
      </c>
      <c r="F67" s="40" t="s">
        <v>81</v>
      </c>
      <c r="G67" s="45" t="s">
        <v>47</v>
      </c>
      <c r="H67" s="47">
        <f>M67+N67</f>
        <v>17498.05</v>
      </c>
      <c r="I67" s="46" t="s">
        <v>27</v>
      </c>
      <c r="J67" s="46" t="s">
        <v>27</v>
      </c>
      <c r="K67" s="46" t="s">
        <v>27</v>
      </c>
      <c r="L67" s="46" t="s">
        <v>27</v>
      </c>
      <c r="M67" s="46">
        <v>2191.6999999999998</v>
      </c>
      <c r="N67" s="46">
        <v>15306.35</v>
      </c>
      <c r="O67" s="46" t="s">
        <v>27</v>
      </c>
    </row>
    <row r="68" spans="1:15" x14ac:dyDescent="0.3">
      <c r="A68" s="36"/>
      <c r="B68" s="51"/>
      <c r="C68" s="36"/>
      <c r="D68" s="36"/>
      <c r="E68" s="36"/>
      <c r="F68" s="40"/>
      <c r="G68" s="45"/>
      <c r="H68" s="47"/>
      <c r="I68" s="46"/>
      <c r="J68" s="46"/>
      <c r="K68" s="46"/>
      <c r="L68" s="46"/>
      <c r="M68" s="46"/>
      <c r="N68" s="46"/>
      <c r="O68" s="46"/>
    </row>
    <row r="69" spans="1:15" x14ac:dyDescent="0.3">
      <c r="A69" s="36">
        <v>25</v>
      </c>
      <c r="B69" s="43" t="s">
        <v>83</v>
      </c>
      <c r="C69" s="44" t="s">
        <v>34</v>
      </c>
      <c r="D69" s="44">
        <v>0.19</v>
      </c>
      <c r="E69" s="44" t="s">
        <v>54</v>
      </c>
      <c r="F69" s="40" t="s">
        <v>81</v>
      </c>
      <c r="G69" s="45" t="s">
        <v>19</v>
      </c>
      <c r="H69" s="47">
        <f>K69</f>
        <v>381.30635000000001</v>
      </c>
      <c r="I69" s="48">
        <v>0</v>
      </c>
      <c r="J69" s="48">
        <v>0</v>
      </c>
      <c r="K69" s="47">
        <v>381.30635000000001</v>
      </c>
      <c r="L69" s="48">
        <v>0</v>
      </c>
      <c r="M69" s="48">
        <v>0</v>
      </c>
      <c r="N69" s="48">
        <v>0</v>
      </c>
      <c r="O69" s="53">
        <v>0</v>
      </c>
    </row>
    <row r="70" spans="1:15" x14ac:dyDescent="0.3">
      <c r="A70" s="36"/>
      <c r="B70" s="43"/>
      <c r="C70" s="44"/>
      <c r="D70" s="44"/>
      <c r="E70" s="44"/>
      <c r="F70" s="40"/>
      <c r="G70" s="45"/>
      <c r="H70" s="46"/>
      <c r="I70" s="48"/>
      <c r="J70" s="48"/>
      <c r="K70" s="47"/>
      <c r="L70" s="48"/>
      <c r="M70" s="48"/>
      <c r="N70" s="48"/>
      <c r="O70" s="53"/>
    </row>
    <row r="71" spans="1:15" x14ac:dyDescent="0.3">
      <c r="A71" s="36"/>
      <c r="B71" s="43"/>
      <c r="C71" s="44"/>
      <c r="D71" s="44"/>
      <c r="E71" s="44"/>
      <c r="F71" s="40"/>
      <c r="G71" s="45" t="s">
        <v>47</v>
      </c>
      <c r="H71" s="47">
        <f>L71</f>
        <v>11514.59</v>
      </c>
      <c r="I71" s="48">
        <v>0</v>
      </c>
      <c r="J71" s="48">
        <v>0</v>
      </c>
      <c r="K71" s="48">
        <v>0</v>
      </c>
      <c r="L71" s="46">
        <v>11514.59</v>
      </c>
      <c r="M71" s="49">
        <v>0</v>
      </c>
      <c r="N71" s="49">
        <v>0</v>
      </c>
      <c r="O71" s="50">
        <v>0</v>
      </c>
    </row>
    <row r="72" spans="1:15" x14ac:dyDescent="0.3">
      <c r="A72" s="36"/>
      <c r="B72" s="43"/>
      <c r="C72" s="44"/>
      <c r="D72" s="44"/>
      <c r="E72" s="44"/>
      <c r="F72" s="40"/>
      <c r="G72" s="45"/>
      <c r="H72" s="46"/>
      <c r="I72" s="48"/>
      <c r="J72" s="48"/>
      <c r="K72" s="48"/>
      <c r="L72" s="46"/>
      <c r="M72" s="49"/>
      <c r="N72" s="49"/>
      <c r="O72" s="50"/>
    </row>
    <row r="73" spans="1:15" x14ac:dyDescent="0.3">
      <c r="A73" s="36">
        <v>26</v>
      </c>
      <c r="B73" s="51" t="s">
        <v>84</v>
      </c>
      <c r="C73" s="36" t="s">
        <v>34</v>
      </c>
      <c r="D73" s="36">
        <v>0.188</v>
      </c>
      <c r="E73" s="36" t="s">
        <v>54</v>
      </c>
      <c r="F73" s="40" t="s">
        <v>81</v>
      </c>
      <c r="G73" s="45" t="s">
        <v>47</v>
      </c>
      <c r="H73" s="47">
        <f>M73+N73</f>
        <v>13271.28</v>
      </c>
      <c r="I73" s="47" t="s">
        <v>27</v>
      </c>
      <c r="J73" s="47" t="s">
        <v>27</v>
      </c>
      <c r="K73" s="47" t="s">
        <v>27</v>
      </c>
      <c r="L73" s="47" t="s">
        <v>27</v>
      </c>
      <c r="M73" s="47">
        <v>1768.35</v>
      </c>
      <c r="N73" s="47">
        <v>11502.93</v>
      </c>
      <c r="O73" s="46" t="s">
        <v>27</v>
      </c>
    </row>
    <row r="74" spans="1:15" ht="28" customHeight="1" x14ac:dyDescent="0.3">
      <c r="A74" s="36"/>
      <c r="B74" s="51"/>
      <c r="C74" s="36"/>
      <c r="D74" s="36"/>
      <c r="E74" s="36"/>
      <c r="F74" s="40"/>
      <c r="G74" s="45"/>
      <c r="H74" s="47"/>
      <c r="I74" s="47"/>
      <c r="J74" s="47"/>
      <c r="K74" s="47"/>
      <c r="L74" s="47"/>
      <c r="M74" s="47"/>
      <c r="N74" s="47"/>
      <c r="O74" s="46"/>
    </row>
    <row r="75" spans="1:15" ht="86.25" customHeight="1" x14ac:dyDescent="0.3">
      <c r="A75" s="36">
        <v>27</v>
      </c>
      <c r="B75" s="51" t="s">
        <v>85</v>
      </c>
      <c r="C75" s="36" t="s">
        <v>34</v>
      </c>
      <c r="D75" s="36">
        <v>1.415</v>
      </c>
      <c r="E75" s="36" t="s">
        <v>54</v>
      </c>
      <c r="F75" s="40" t="s">
        <v>81</v>
      </c>
      <c r="G75" s="45" t="s">
        <v>47</v>
      </c>
      <c r="H75" s="47">
        <f>M75+N75</f>
        <v>4580.18</v>
      </c>
      <c r="I75" s="47" t="s">
        <v>27</v>
      </c>
      <c r="J75" s="47" t="s">
        <v>27</v>
      </c>
      <c r="K75" s="47" t="s">
        <v>27</v>
      </c>
      <c r="L75" s="47" t="s">
        <v>27</v>
      </c>
      <c r="M75" s="47">
        <v>1177.21</v>
      </c>
      <c r="N75" s="47">
        <v>3402.97</v>
      </c>
      <c r="O75" s="47" t="s">
        <v>27</v>
      </c>
    </row>
    <row r="76" spans="1:15" ht="20.5" customHeight="1" x14ac:dyDescent="0.3">
      <c r="A76" s="36"/>
      <c r="B76" s="51"/>
      <c r="C76" s="36"/>
      <c r="D76" s="36"/>
      <c r="E76" s="36"/>
      <c r="F76" s="40"/>
      <c r="G76" s="45"/>
      <c r="H76" s="47"/>
      <c r="I76" s="47"/>
      <c r="J76" s="47"/>
      <c r="K76" s="47"/>
      <c r="L76" s="47"/>
      <c r="M76" s="47"/>
      <c r="N76" s="47"/>
      <c r="O76" s="47"/>
    </row>
    <row r="77" spans="1:15" x14ac:dyDescent="0.3">
      <c r="A77" s="36">
        <v>28</v>
      </c>
      <c r="B77" s="43" t="s">
        <v>86</v>
      </c>
      <c r="C77" s="44" t="s">
        <v>34</v>
      </c>
      <c r="D77" s="44">
        <v>0.71499999999999997</v>
      </c>
      <c r="E77" s="44" t="s">
        <v>57</v>
      </c>
      <c r="F77" s="40" t="s">
        <v>81</v>
      </c>
      <c r="G77" s="45" t="s">
        <v>19</v>
      </c>
      <c r="H77" s="47">
        <f>K77</f>
        <v>482.19299999999998</v>
      </c>
      <c r="I77" s="48">
        <v>0</v>
      </c>
      <c r="J77" s="48">
        <v>0</v>
      </c>
      <c r="K77" s="47">
        <v>482.19299999999998</v>
      </c>
      <c r="L77" s="48">
        <v>0</v>
      </c>
      <c r="M77" s="48">
        <v>0</v>
      </c>
      <c r="N77" s="48">
        <v>0</v>
      </c>
      <c r="O77" s="53">
        <v>0</v>
      </c>
    </row>
    <row r="78" spans="1:15" ht="31" customHeight="1" x14ac:dyDescent="0.3">
      <c r="A78" s="36"/>
      <c r="B78" s="43"/>
      <c r="C78" s="44"/>
      <c r="D78" s="44"/>
      <c r="E78" s="44"/>
      <c r="F78" s="40"/>
      <c r="G78" s="45"/>
      <c r="H78" s="46"/>
      <c r="I78" s="48"/>
      <c r="J78" s="48"/>
      <c r="K78" s="47"/>
      <c r="L78" s="48"/>
      <c r="M78" s="48"/>
      <c r="N78" s="48"/>
      <c r="O78" s="53"/>
    </row>
    <row r="79" spans="1:15" x14ac:dyDescent="0.3">
      <c r="A79" s="36"/>
      <c r="B79" s="43"/>
      <c r="C79" s="44"/>
      <c r="D79" s="44"/>
      <c r="E79" s="44"/>
      <c r="F79" s="40"/>
      <c r="G79" s="45" t="s">
        <v>47</v>
      </c>
      <c r="H79" s="47">
        <f>L79</f>
        <v>41312.400000000001</v>
      </c>
      <c r="I79" s="48">
        <v>0</v>
      </c>
      <c r="J79" s="48">
        <v>0</v>
      </c>
      <c r="K79" s="48">
        <v>0</v>
      </c>
      <c r="L79" s="46">
        <v>41312.400000000001</v>
      </c>
      <c r="M79" s="49">
        <v>0</v>
      </c>
      <c r="N79" s="49">
        <v>0</v>
      </c>
      <c r="O79" s="50">
        <v>0</v>
      </c>
    </row>
    <row r="80" spans="1:15" ht="44.5" customHeight="1" x14ac:dyDescent="0.3">
      <c r="A80" s="36"/>
      <c r="B80" s="43"/>
      <c r="C80" s="44"/>
      <c r="D80" s="44"/>
      <c r="E80" s="44"/>
      <c r="F80" s="40"/>
      <c r="G80" s="45"/>
      <c r="H80" s="46"/>
      <c r="I80" s="48"/>
      <c r="J80" s="48"/>
      <c r="K80" s="48"/>
      <c r="L80" s="46"/>
      <c r="M80" s="49"/>
      <c r="N80" s="49"/>
      <c r="O80" s="50"/>
    </row>
    <row r="81" spans="1:15" ht="15" customHeight="1" x14ac:dyDescent="0.3">
      <c r="A81" s="36">
        <v>29</v>
      </c>
      <c r="B81" s="43" t="s">
        <v>87</v>
      </c>
      <c r="C81" s="44" t="s">
        <v>34</v>
      </c>
      <c r="D81" s="44">
        <v>0.17799999999999999</v>
      </c>
      <c r="E81" s="44" t="s">
        <v>57</v>
      </c>
      <c r="F81" s="40" t="s">
        <v>81</v>
      </c>
      <c r="G81" s="55" t="s">
        <v>18</v>
      </c>
      <c r="H81" s="47">
        <f>K81</f>
        <v>186.4</v>
      </c>
      <c r="I81" s="48">
        <v>0</v>
      </c>
      <c r="J81" s="48">
        <v>0</v>
      </c>
      <c r="K81" s="47">
        <v>186.4</v>
      </c>
      <c r="L81" s="48">
        <v>0</v>
      </c>
      <c r="M81" s="48">
        <v>0</v>
      </c>
      <c r="N81" s="48">
        <v>0</v>
      </c>
      <c r="O81" s="53">
        <v>0</v>
      </c>
    </row>
    <row r="82" spans="1:15" ht="21.75" customHeight="1" x14ac:dyDescent="0.3">
      <c r="A82" s="36"/>
      <c r="B82" s="43"/>
      <c r="C82" s="44"/>
      <c r="D82" s="44"/>
      <c r="E82" s="44"/>
      <c r="F82" s="40"/>
      <c r="G82" s="55"/>
      <c r="H82" s="46"/>
      <c r="I82" s="48"/>
      <c r="J82" s="48"/>
      <c r="K82" s="47"/>
      <c r="L82" s="48"/>
      <c r="M82" s="48"/>
      <c r="N82" s="48"/>
      <c r="O82" s="53"/>
    </row>
    <row r="83" spans="1:15" x14ac:dyDescent="0.3">
      <c r="A83" s="36"/>
      <c r="B83" s="43"/>
      <c r="C83" s="44"/>
      <c r="D83" s="44"/>
      <c r="E83" s="44"/>
      <c r="F83" s="40"/>
      <c r="G83" s="45" t="s">
        <v>19</v>
      </c>
      <c r="H83" s="47">
        <f>K83</f>
        <v>1.88188</v>
      </c>
      <c r="I83" s="48">
        <v>0</v>
      </c>
      <c r="J83" s="48">
        <v>0</v>
      </c>
      <c r="K83" s="47">
        <v>1.88188</v>
      </c>
      <c r="L83" s="48">
        <v>0</v>
      </c>
      <c r="M83" s="48">
        <v>0</v>
      </c>
      <c r="N83" s="48">
        <v>0</v>
      </c>
      <c r="O83" s="53">
        <v>0</v>
      </c>
    </row>
    <row r="84" spans="1:15" ht="12" customHeight="1" x14ac:dyDescent="0.3">
      <c r="A84" s="36"/>
      <c r="B84" s="43"/>
      <c r="C84" s="44"/>
      <c r="D84" s="44"/>
      <c r="E84" s="44"/>
      <c r="F84" s="40"/>
      <c r="G84" s="45"/>
      <c r="H84" s="46"/>
      <c r="I84" s="48"/>
      <c r="J84" s="48"/>
      <c r="K84" s="47"/>
      <c r="L84" s="48"/>
      <c r="M84" s="48"/>
      <c r="N84" s="48"/>
      <c r="O84" s="53"/>
    </row>
    <row r="85" spans="1:15" ht="15" customHeight="1" x14ac:dyDescent="0.3">
      <c r="A85" s="36"/>
      <c r="B85" s="43"/>
      <c r="C85" s="44"/>
      <c r="D85" s="44"/>
      <c r="E85" s="44"/>
      <c r="F85" s="40"/>
      <c r="G85" s="45" t="s">
        <v>47</v>
      </c>
      <c r="H85" s="47">
        <f>L85</f>
        <v>894.29</v>
      </c>
      <c r="I85" s="48">
        <v>0</v>
      </c>
      <c r="J85" s="48">
        <v>0</v>
      </c>
      <c r="K85" s="48">
        <v>0</v>
      </c>
      <c r="L85" s="56">
        <v>894.29</v>
      </c>
      <c r="M85" s="48">
        <v>0</v>
      </c>
      <c r="N85" s="48">
        <v>0</v>
      </c>
      <c r="O85" s="53">
        <v>0</v>
      </c>
    </row>
    <row r="86" spans="1:15" ht="10.5" customHeight="1" x14ac:dyDescent="0.3">
      <c r="A86" s="36"/>
      <c r="B86" s="43"/>
      <c r="C86" s="44"/>
      <c r="D86" s="44"/>
      <c r="E86" s="44"/>
      <c r="F86" s="40"/>
      <c r="G86" s="45"/>
      <c r="H86" s="46"/>
      <c r="I86" s="48"/>
      <c r="J86" s="48"/>
      <c r="K86" s="48"/>
      <c r="L86" s="56"/>
      <c r="M86" s="48"/>
      <c r="N86" s="48"/>
      <c r="O86" s="53"/>
    </row>
    <row r="87" spans="1:15" ht="15" customHeight="1" x14ac:dyDescent="0.3">
      <c r="A87" s="36">
        <v>30</v>
      </c>
      <c r="B87" s="43" t="s">
        <v>88</v>
      </c>
      <c r="C87" s="44" t="s">
        <v>34</v>
      </c>
      <c r="D87" s="44">
        <v>0.11</v>
      </c>
      <c r="E87" s="44" t="s">
        <v>57</v>
      </c>
      <c r="F87" s="40" t="s">
        <v>89</v>
      </c>
      <c r="G87" s="55" t="s">
        <v>18</v>
      </c>
      <c r="H87" s="47">
        <f>K87</f>
        <v>294.08359999999999</v>
      </c>
      <c r="I87" s="48">
        <v>0</v>
      </c>
      <c r="J87" s="48">
        <v>0</v>
      </c>
      <c r="K87" s="54">
        <v>294.08359999999999</v>
      </c>
      <c r="L87" s="48">
        <v>0</v>
      </c>
      <c r="M87" s="48">
        <v>0</v>
      </c>
      <c r="N87" s="48">
        <v>0</v>
      </c>
      <c r="O87" s="53">
        <v>0</v>
      </c>
    </row>
    <row r="88" spans="1:15" ht="21" customHeight="1" x14ac:dyDescent="0.3">
      <c r="A88" s="36"/>
      <c r="B88" s="43"/>
      <c r="C88" s="44"/>
      <c r="D88" s="44"/>
      <c r="E88" s="44"/>
      <c r="F88" s="40"/>
      <c r="G88" s="55"/>
      <c r="H88" s="46"/>
      <c r="I88" s="48"/>
      <c r="J88" s="48"/>
      <c r="K88" s="54"/>
      <c r="L88" s="48"/>
      <c r="M88" s="48"/>
      <c r="N88" s="48"/>
      <c r="O88" s="53"/>
    </row>
    <row r="89" spans="1:15" ht="15" customHeight="1" x14ac:dyDescent="0.3">
      <c r="A89" s="36"/>
      <c r="B89" s="43"/>
      <c r="C89" s="44"/>
      <c r="D89" s="44"/>
      <c r="E89" s="44"/>
      <c r="F89" s="40"/>
      <c r="G89" s="45" t="s">
        <v>19</v>
      </c>
      <c r="H89" s="47">
        <f>K89</f>
        <v>2.9596</v>
      </c>
      <c r="I89" s="48">
        <v>0</v>
      </c>
      <c r="J89" s="48">
        <v>0</v>
      </c>
      <c r="K89" s="54">
        <v>2.9596</v>
      </c>
      <c r="L89" s="48">
        <v>0</v>
      </c>
      <c r="M89" s="48">
        <v>0</v>
      </c>
      <c r="N89" s="48">
        <v>0</v>
      </c>
      <c r="O89" s="53">
        <v>0</v>
      </c>
    </row>
    <row r="90" spans="1:15" x14ac:dyDescent="0.3">
      <c r="A90" s="36"/>
      <c r="B90" s="43"/>
      <c r="C90" s="44"/>
      <c r="D90" s="44"/>
      <c r="E90" s="44"/>
      <c r="F90" s="40"/>
      <c r="G90" s="45"/>
      <c r="H90" s="46"/>
      <c r="I90" s="48"/>
      <c r="J90" s="48"/>
      <c r="K90" s="54"/>
      <c r="L90" s="48"/>
      <c r="M90" s="48"/>
      <c r="N90" s="48"/>
      <c r="O90" s="53"/>
    </row>
    <row r="91" spans="1:15" ht="15" customHeight="1" x14ac:dyDescent="0.3">
      <c r="A91" s="36"/>
      <c r="B91" s="43"/>
      <c r="C91" s="44"/>
      <c r="D91" s="44"/>
      <c r="E91" s="44"/>
      <c r="F91" s="40"/>
      <c r="G91" s="45" t="s">
        <v>47</v>
      </c>
      <c r="H91" s="47">
        <f>L91</f>
        <v>673.81</v>
      </c>
      <c r="I91" s="48">
        <v>0</v>
      </c>
      <c r="J91" s="48">
        <v>0</v>
      </c>
      <c r="K91" s="48">
        <v>0</v>
      </c>
      <c r="L91" s="46">
        <v>673.81</v>
      </c>
      <c r="M91" s="49">
        <v>0</v>
      </c>
      <c r="N91" s="49">
        <v>0</v>
      </c>
      <c r="O91" s="50">
        <v>0</v>
      </c>
    </row>
    <row r="92" spans="1:15" x14ac:dyDescent="0.3">
      <c r="A92" s="36"/>
      <c r="B92" s="43"/>
      <c r="C92" s="44"/>
      <c r="D92" s="44"/>
      <c r="E92" s="44"/>
      <c r="F92" s="40"/>
      <c r="G92" s="45"/>
      <c r="H92" s="46"/>
      <c r="I92" s="48"/>
      <c r="J92" s="48"/>
      <c r="K92" s="48"/>
      <c r="L92" s="46"/>
      <c r="M92" s="49"/>
      <c r="N92" s="49"/>
      <c r="O92" s="50"/>
    </row>
    <row r="93" spans="1:15" ht="15" customHeight="1" x14ac:dyDescent="0.3">
      <c r="A93" s="36">
        <v>31</v>
      </c>
      <c r="B93" s="43" t="s">
        <v>90</v>
      </c>
      <c r="C93" s="44" t="s">
        <v>34</v>
      </c>
      <c r="D93" s="44">
        <v>0.15</v>
      </c>
      <c r="E93" s="44" t="s">
        <v>52</v>
      </c>
      <c r="F93" s="40" t="s">
        <v>89</v>
      </c>
      <c r="G93" s="45" t="s">
        <v>19</v>
      </c>
      <c r="H93" s="47">
        <f>K93</f>
        <v>395.64166999999998</v>
      </c>
      <c r="I93" s="48">
        <v>0</v>
      </c>
      <c r="J93" s="48">
        <v>0</v>
      </c>
      <c r="K93" s="47">
        <v>395.64166999999998</v>
      </c>
      <c r="L93" s="48">
        <v>0</v>
      </c>
      <c r="M93" s="48">
        <v>0</v>
      </c>
      <c r="N93" s="48">
        <v>0</v>
      </c>
      <c r="O93" s="53">
        <v>0</v>
      </c>
    </row>
    <row r="94" spans="1:15" ht="29.25" customHeight="1" x14ac:dyDescent="0.3">
      <c r="A94" s="36"/>
      <c r="B94" s="43"/>
      <c r="C94" s="44"/>
      <c r="D94" s="44"/>
      <c r="E94" s="44"/>
      <c r="F94" s="40"/>
      <c r="G94" s="45"/>
      <c r="H94" s="46"/>
      <c r="I94" s="48"/>
      <c r="J94" s="48"/>
      <c r="K94" s="47"/>
      <c r="L94" s="48"/>
      <c r="M94" s="48"/>
      <c r="N94" s="48"/>
      <c r="O94" s="53"/>
    </row>
    <row r="95" spans="1:15" x14ac:dyDescent="0.3">
      <c r="A95" s="36"/>
      <c r="B95" s="43"/>
      <c r="C95" s="44"/>
      <c r="D95" s="44"/>
      <c r="E95" s="44"/>
      <c r="F95" s="40"/>
      <c r="G95" s="45" t="s">
        <v>47</v>
      </c>
      <c r="H95" s="47">
        <f>L95+M95+N95+O95</f>
        <v>9090.4699999999993</v>
      </c>
      <c r="I95" s="48">
        <v>0</v>
      </c>
      <c r="J95" s="48">
        <v>0</v>
      </c>
      <c r="K95" s="48">
        <v>0</v>
      </c>
      <c r="L95" s="47">
        <v>2272.6174999999998</v>
      </c>
      <c r="M95" s="47">
        <v>2272.6174999999998</v>
      </c>
      <c r="N95" s="47">
        <v>2272.6174999999998</v>
      </c>
      <c r="O95" s="47">
        <v>2272.6174999999998</v>
      </c>
    </row>
    <row r="96" spans="1:15" ht="29.25" customHeight="1" x14ac:dyDescent="0.3">
      <c r="A96" s="36"/>
      <c r="B96" s="43"/>
      <c r="C96" s="44"/>
      <c r="D96" s="44"/>
      <c r="E96" s="44"/>
      <c r="F96" s="40"/>
      <c r="G96" s="45"/>
      <c r="H96" s="46"/>
      <c r="I96" s="48"/>
      <c r="J96" s="48"/>
      <c r="K96" s="48"/>
      <c r="L96" s="47"/>
      <c r="M96" s="47"/>
      <c r="N96" s="47"/>
      <c r="O96" s="47"/>
    </row>
    <row r="97" spans="1:15" ht="86.25" customHeight="1" x14ac:dyDescent="0.3">
      <c r="A97" s="36">
        <v>32</v>
      </c>
      <c r="B97" s="51" t="s">
        <v>91</v>
      </c>
      <c r="C97" s="36" t="s">
        <v>34</v>
      </c>
      <c r="D97" s="36">
        <v>0.04</v>
      </c>
      <c r="E97" s="36" t="s">
        <v>92</v>
      </c>
      <c r="F97" s="40" t="s">
        <v>89</v>
      </c>
      <c r="G97" s="45" t="s">
        <v>47</v>
      </c>
      <c r="H97" s="47">
        <f>L97+M97+N97</f>
        <v>1126.28</v>
      </c>
      <c r="I97" s="47" t="s">
        <v>27</v>
      </c>
      <c r="J97" s="47" t="s">
        <v>27</v>
      </c>
      <c r="K97" s="47" t="s">
        <v>27</v>
      </c>
      <c r="L97" s="47">
        <v>593.36</v>
      </c>
      <c r="M97" s="47">
        <v>266.45999999999998</v>
      </c>
      <c r="N97" s="47">
        <v>266.45999999999998</v>
      </c>
      <c r="O97" s="46" t="s">
        <v>27</v>
      </c>
    </row>
    <row r="98" spans="1:15" ht="18.5" customHeight="1" x14ac:dyDescent="0.3">
      <c r="A98" s="36"/>
      <c r="B98" s="51"/>
      <c r="C98" s="36"/>
      <c r="D98" s="36"/>
      <c r="E98" s="36"/>
      <c r="F98" s="40"/>
      <c r="G98" s="45"/>
      <c r="H98" s="47"/>
      <c r="I98" s="47"/>
      <c r="J98" s="47"/>
      <c r="K98" s="47"/>
      <c r="L98" s="47"/>
      <c r="M98" s="47"/>
      <c r="N98" s="47"/>
      <c r="O98" s="46"/>
    </row>
    <row r="99" spans="1:15" ht="73.5" customHeight="1" x14ac:dyDescent="0.3">
      <c r="A99" s="36">
        <v>33</v>
      </c>
      <c r="B99" s="51" t="s">
        <v>93</v>
      </c>
      <c r="C99" s="36" t="s">
        <v>34</v>
      </c>
      <c r="D99" s="36">
        <v>0.06</v>
      </c>
      <c r="E99" s="36" t="s">
        <v>92</v>
      </c>
      <c r="F99" s="40" t="s">
        <v>89</v>
      </c>
      <c r="G99" s="45" t="s">
        <v>47</v>
      </c>
      <c r="H99" s="47">
        <f>L99+M99+N99</f>
        <v>5352.51</v>
      </c>
      <c r="I99" s="46" t="s">
        <v>27</v>
      </c>
      <c r="J99" s="46" t="s">
        <v>27</v>
      </c>
      <c r="K99" s="46" t="s">
        <v>27</v>
      </c>
      <c r="L99" s="46">
        <v>1716.32</v>
      </c>
      <c r="M99" s="46">
        <v>1818.095</v>
      </c>
      <c r="N99" s="46">
        <v>1818.095</v>
      </c>
      <c r="O99" s="46" t="s">
        <v>27</v>
      </c>
    </row>
    <row r="100" spans="1:15" x14ac:dyDescent="0.3">
      <c r="A100" s="36"/>
      <c r="B100" s="51"/>
      <c r="C100" s="36"/>
      <c r="D100" s="36"/>
      <c r="E100" s="36"/>
      <c r="F100" s="40"/>
      <c r="G100" s="45"/>
      <c r="H100" s="47"/>
      <c r="I100" s="46"/>
      <c r="J100" s="46"/>
      <c r="K100" s="46"/>
      <c r="L100" s="46"/>
      <c r="M100" s="46"/>
      <c r="N100" s="46"/>
      <c r="O100" s="46"/>
    </row>
    <row r="101" spans="1:15" ht="15" customHeight="1" x14ac:dyDescent="0.3">
      <c r="A101" s="36">
        <v>34</v>
      </c>
      <c r="B101" s="43" t="s">
        <v>94</v>
      </c>
      <c r="C101" s="36" t="s">
        <v>34</v>
      </c>
      <c r="D101" s="44">
        <v>0.15</v>
      </c>
      <c r="E101" s="44" t="s">
        <v>48</v>
      </c>
      <c r="F101" s="40" t="s">
        <v>89</v>
      </c>
      <c r="G101" s="45" t="s">
        <v>47</v>
      </c>
      <c r="H101" s="47">
        <f>L101+M101</f>
        <v>12008.31</v>
      </c>
      <c r="I101" s="48">
        <v>0</v>
      </c>
      <c r="J101" s="48">
        <v>0</v>
      </c>
      <c r="K101" s="48">
        <v>0</v>
      </c>
      <c r="L101" s="46">
        <v>2917.84</v>
      </c>
      <c r="M101" s="47">
        <v>9090.4699999999993</v>
      </c>
      <c r="N101" s="49">
        <v>0</v>
      </c>
      <c r="O101" s="50">
        <v>0</v>
      </c>
    </row>
    <row r="102" spans="1:15" ht="69" customHeight="1" x14ac:dyDescent="0.3">
      <c r="A102" s="36"/>
      <c r="B102" s="43"/>
      <c r="C102" s="36"/>
      <c r="D102" s="44"/>
      <c r="E102" s="44"/>
      <c r="F102" s="40"/>
      <c r="G102" s="45"/>
      <c r="H102" s="46"/>
      <c r="I102" s="48"/>
      <c r="J102" s="48"/>
      <c r="K102" s="48"/>
      <c r="L102" s="46"/>
      <c r="M102" s="47"/>
      <c r="N102" s="49"/>
      <c r="O102" s="50"/>
    </row>
    <row r="103" spans="1:15" x14ac:dyDescent="0.3">
      <c r="A103" s="36">
        <v>35</v>
      </c>
      <c r="B103" s="43" t="s">
        <v>95</v>
      </c>
      <c r="C103" s="36" t="s">
        <v>34</v>
      </c>
      <c r="D103" s="52">
        <v>0.03</v>
      </c>
      <c r="E103" s="44" t="s">
        <v>48</v>
      </c>
      <c r="F103" s="40" t="s">
        <v>89</v>
      </c>
      <c r="G103" s="45" t="s">
        <v>47</v>
      </c>
      <c r="H103" s="47">
        <f>L103+M103</f>
        <v>947.40000000000009</v>
      </c>
      <c r="I103" s="48">
        <v>0</v>
      </c>
      <c r="J103" s="48">
        <v>0</v>
      </c>
      <c r="K103" s="48">
        <v>0</v>
      </c>
      <c r="L103" s="46">
        <v>545.47</v>
      </c>
      <c r="M103" s="47">
        <v>401.93</v>
      </c>
      <c r="N103" s="49">
        <v>0</v>
      </c>
      <c r="O103" s="50">
        <v>0</v>
      </c>
    </row>
    <row r="104" spans="1:15" ht="89.25" customHeight="1" x14ac:dyDescent="0.3">
      <c r="A104" s="36"/>
      <c r="B104" s="43"/>
      <c r="C104" s="36"/>
      <c r="D104" s="52"/>
      <c r="E104" s="44"/>
      <c r="F104" s="40"/>
      <c r="G104" s="45"/>
      <c r="H104" s="46"/>
      <c r="I104" s="48"/>
      <c r="J104" s="48"/>
      <c r="K104" s="48"/>
      <c r="L104" s="46"/>
      <c r="M104" s="47"/>
      <c r="N104" s="49"/>
      <c r="O104" s="50"/>
    </row>
    <row r="105" spans="1:15" x14ac:dyDescent="0.3">
      <c r="A105" s="36">
        <v>36</v>
      </c>
      <c r="B105" s="43" t="s">
        <v>96</v>
      </c>
      <c r="C105" s="36" t="s">
        <v>34</v>
      </c>
      <c r="D105" s="44">
        <v>2.4E-2</v>
      </c>
      <c r="E105" s="44" t="s">
        <v>48</v>
      </c>
      <c r="F105" s="40" t="s">
        <v>89</v>
      </c>
      <c r="G105" s="45" t="s">
        <v>47</v>
      </c>
      <c r="H105" s="47">
        <f>L105+M105</f>
        <v>976.65</v>
      </c>
      <c r="I105" s="48">
        <v>0</v>
      </c>
      <c r="J105" s="48">
        <v>0</v>
      </c>
      <c r="K105" s="48">
        <v>0</v>
      </c>
      <c r="L105" s="46">
        <v>544.9</v>
      </c>
      <c r="M105" s="47">
        <v>431.75</v>
      </c>
      <c r="N105" s="49">
        <v>0</v>
      </c>
      <c r="O105" s="50">
        <v>0</v>
      </c>
    </row>
    <row r="106" spans="1:15" ht="114.65" customHeight="1" x14ac:dyDescent="0.3">
      <c r="A106" s="36"/>
      <c r="B106" s="43"/>
      <c r="C106" s="36"/>
      <c r="D106" s="44"/>
      <c r="E106" s="44"/>
      <c r="F106" s="40"/>
      <c r="G106" s="45"/>
      <c r="H106" s="46"/>
      <c r="I106" s="48"/>
      <c r="J106" s="48"/>
      <c r="K106" s="48"/>
      <c r="L106" s="46"/>
      <c r="M106" s="47"/>
      <c r="N106" s="49"/>
      <c r="O106" s="50"/>
    </row>
    <row r="107" spans="1:15" x14ac:dyDescent="0.3">
      <c r="A107" s="36">
        <v>37</v>
      </c>
      <c r="B107" s="43" t="s">
        <v>97</v>
      </c>
      <c r="C107" s="36" t="s">
        <v>34</v>
      </c>
      <c r="D107" s="44">
        <v>0.05</v>
      </c>
      <c r="E107" s="44" t="s">
        <v>48</v>
      </c>
      <c r="F107" s="40" t="s">
        <v>89</v>
      </c>
      <c r="G107" s="45" t="s">
        <v>47</v>
      </c>
      <c r="H107" s="47">
        <f>L107+M107</f>
        <v>4894.38</v>
      </c>
      <c r="I107" s="48">
        <v>0</v>
      </c>
      <c r="J107" s="48">
        <v>0</v>
      </c>
      <c r="K107" s="48">
        <v>0</v>
      </c>
      <c r="L107" s="46">
        <v>1864.23</v>
      </c>
      <c r="M107" s="47">
        <v>3030.15</v>
      </c>
      <c r="N107" s="49">
        <v>0</v>
      </c>
      <c r="O107" s="50">
        <v>0</v>
      </c>
    </row>
    <row r="108" spans="1:15" ht="72.75" customHeight="1" x14ac:dyDescent="0.3">
      <c r="A108" s="36"/>
      <c r="B108" s="43"/>
      <c r="C108" s="36"/>
      <c r="D108" s="44"/>
      <c r="E108" s="44"/>
      <c r="F108" s="40"/>
      <c r="G108" s="45"/>
      <c r="H108" s="46"/>
      <c r="I108" s="48"/>
      <c r="J108" s="48"/>
      <c r="K108" s="48"/>
      <c r="L108" s="46"/>
      <c r="M108" s="47"/>
      <c r="N108" s="49"/>
      <c r="O108" s="50"/>
    </row>
    <row r="109" spans="1:15" ht="15" customHeight="1" x14ac:dyDescent="0.3">
      <c r="A109" s="36">
        <v>38</v>
      </c>
      <c r="B109" s="43" t="s">
        <v>98</v>
      </c>
      <c r="C109" s="36" t="s">
        <v>34</v>
      </c>
      <c r="D109" s="52">
        <v>2.5299999999999998</v>
      </c>
      <c r="E109" s="44" t="s">
        <v>48</v>
      </c>
      <c r="F109" s="40" t="s">
        <v>89</v>
      </c>
      <c r="G109" s="45" t="s">
        <v>47</v>
      </c>
      <c r="H109" s="47">
        <f>L109+M109</f>
        <v>6632.2199999999993</v>
      </c>
      <c r="I109" s="48">
        <v>0</v>
      </c>
      <c r="J109" s="48">
        <v>0</v>
      </c>
      <c r="K109" s="48">
        <v>0</v>
      </c>
      <c r="L109" s="46">
        <v>1335.74</v>
      </c>
      <c r="M109" s="47">
        <v>5296.48</v>
      </c>
      <c r="N109" s="49">
        <v>0</v>
      </c>
      <c r="O109" s="50">
        <v>0</v>
      </c>
    </row>
    <row r="110" spans="1:15" ht="99" customHeight="1" x14ac:dyDescent="0.3">
      <c r="A110" s="36"/>
      <c r="B110" s="43"/>
      <c r="C110" s="36"/>
      <c r="D110" s="52"/>
      <c r="E110" s="44"/>
      <c r="F110" s="40"/>
      <c r="G110" s="45"/>
      <c r="H110" s="46"/>
      <c r="I110" s="48"/>
      <c r="J110" s="48"/>
      <c r="K110" s="48"/>
      <c r="L110" s="46"/>
      <c r="M110" s="47"/>
      <c r="N110" s="49"/>
      <c r="O110" s="50"/>
    </row>
    <row r="111" spans="1:15" ht="73.5" customHeight="1" x14ac:dyDescent="0.3">
      <c r="A111" s="36">
        <v>39</v>
      </c>
      <c r="B111" s="51" t="s">
        <v>99</v>
      </c>
      <c r="C111" s="36" t="s">
        <v>34</v>
      </c>
      <c r="D111" s="36">
        <v>1.85</v>
      </c>
      <c r="E111" s="36" t="s">
        <v>48</v>
      </c>
      <c r="F111" s="40" t="s">
        <v>89</v>
      </c>
      <c r="G111" s="45" t="s">
        <v>47</v>
      </c>
      <c r="H111" s="46">
        <v>112115.7</v>
      </c>
      <c r="I111" s="46" t="s">
        <v>27</v>
      </c>
      <c r="J111" s="46" t="s">
        <v>27</v>
      </c>
      <c r="K111" s="46" t="s">
        <v>27</v>
      </c>
      <c r="L111" s="46">
        <v>2577.5700000000002</v>
      </c>
      <c r="M111" s="47">
        <v>109538.16</v>
      </c>
      <c r="N111" s="46" t="s">
        <v>27</v>
      </c>
      <c r="O111" s="46" t="s">
        <v>27</v>
      </c>
    </row>
    <row r="112" spans="1:15" x14ac:dyDescent="0.3">
      <c r="A112" s="36"/>
      <c r="B112" s="51"/>
      <c r="C112" s="36"/>
      <c r="D112" s="36"/>
      <c r="E112" s="36"/>
      <c r="F112" s="40"/>
      <c r="G112" s="45"/>
      <c r="H112" s="46"/>
      <c r="I112" s="46"/>
      <c r="J112" s="46"/>
      <c r="K112" s="46"/>
      <c r="L112" s="46"/>
      <c r="M112" s="47"/>
      <c r="N112" s="46"/>
      <c r="O112" s="46"/>
    </row>
    <row r="113" spans="1:15" ht="81" customHeight="1" x14ac:dyDescent="0.3">
      <c r="A113" s="19">
        <v>40</v>
      </c>
      <c r="B113" s="21" t="s">
        <v>100</v>
      </c>
      <c r="C113" s="19" t="s">
        <v>34</v>
      </c>
      <c r="D113" s="20" t="s">
        <v>101</v>
      </c>
      <c r="E113" s="19" t="s">
        <v>57</v>
      </c>
      <c r="F113" s="24" t="s">
        <v>75</v>
      </c>
      <c r="G113" s="22" t="s">
        <v>19</v>
      </c>
      <c r="H113" s="23">
        <f>I113+J113+K113+L113+M113+N113+O113</f>
        <v>2843.06</v>
      </c>
      <c r="I113" s="23">
        <v>0</v>
      </c>
      <c r="J113" s="23">
        <v>0</v>
      </c>
      <c r="K113" s="29">
        <v>2843.06</v>
      </c>
      <c r="L113" s="23">
        <v>0</v>
      </c>
      <c r="M113" s="23">
        <v>0</v>
      </c>
      <c r="N113" s="23">
        <v>0</v>
      </c>
      <c r="O113" s="23">
        <v>0</v>
      </c>
    </row>
    <row r="114" spans="1:15" ht="74.25" customHeight="1" x14ac:dyDescent="0.3">
      <c r="A114" s="27">
        <v>41</v>
      </c>
      <c r="B114" s="25" t="s">
        <v>102</v>
      </c>
      <c r="C114" s="30" t="s">
        <v>34</v>
      </c>
      <c r="D114" s="32" t="s">
        <v>103</v>
      </c>
      <c r="E114" s="30">
        <v>2016</v>
      </c>
      <c r="F114" s="28" t="s">
        <v>89</v>
      </c>
      <c r="G114" s="22" t="s">
        <v>19</v>
      </c>
      <c r="H114" s="23">
        <f>I114+J114+K114+L114+M114+N114+O114</f>
        <v>5003</v>
      </c>
      <c r="I114" s="26">
        <v>0</v>
      </c>
      <c r="J114" s="26">
        <v>0</v>
      </c>
      <c r="K114" s="31">
        <v>5003</v>
      </c>
      <c r="L114" s="26">
        <v>0</v>
      </c>
      <c r="M114" s="26">
        <v>0</v>
      </c>
      <c r="N114" s="26">
        <v>0</v>
      </c>
      <c r="O114" s="26">
        <v>0</v>
      </c>
    </row>
    <row r="115" spans="1:15" x14ac:dyDescent="0.3">
      <c r="K115" s="41"/>
      <c r="L115" s="42"/>
      <c r="M115" s="15"/>
      <c r="N115" s="15"/>
      <c r="O115" s="15"/>
    </row>
    <row r="116" spans="1:15" x14ac:dyDescent="0.3">
      <c r="K116" s="15"/>
      <c r="L116" s="41"/>
      <c r="M116" s="42"/>
      <c r="N116" s="15"/>
      <c r="O116" s="15"/>
    </row>
    <row r="117" spans="1:15" x14ac:dyDescent="0.3">
      <c r="K117" s="15"/>
      <c r="L117" s="15"/>
      <c r="M117" s="41"/>
      <c r="N117" s="42"/>
      <c r="O117" s="15"/>
    </row>
    <row r="118" spans="1:15" x14ac:dyDescent="0.3">
      <c r="K118" s="15"/>
      <c r="L118" s="15"/>
      <c r="M118" s="15"/>
      <c r="N118" s="41"/>
      <c r="O118" s="42"/>
    </row>
    <row r="121" spans="1:15" x14ac:dyDescent="0.3">
      <c r="L121" s="71"/>
      <c r="M121" s="72"/>
    </row>
  </sheetData>
  <mergeCells count="675">
    <mergeCell ref="L121:M121"/>
    <mergeCell ref="A4:A6"/>
    <mergeCell ref="B4:B6"/>
    <mergeCell ref="C4:C6"/>
    <mergeCell ref="D4:D6"/>
    <mergeCell ref="E4:E6"/>
    <mergeCell ref="F4:F6"/>
    <mergeCell ref="L1:O1"/>
    <mergeCell ref="E2:J3"/>
    <mergeCell ref="H4:O4"/>
    <mergeCell ref="I5:O5"/>
    <mergeCell ref="G4:G6"/>
    <mergeCell ref="H5:H6"/>
    <mergeCell ref="G12:G13"/>
    <mergeCell ref="H12:H13"/>
    <mergeCell ref="J12:J13"/>
    <mergeCell ref="K12:K13"/>
    <mergeCell ref="L12:L13"/>
    <mergeCell ref="M12:M13"/>
    <mergeCell ref="A8:A10"/>
    <mergeCell ref="B8:B10"/>
    <mergeCell ref="C8:C10"/>
    <mergeCell ref="D8:D10"/>
    <mergeCell ref="E8:E10"/>
    <mergeCell ref="F8:F10"/>
    <mergeCell ref="M15:M16"/>
    <mergeCell ref="N15:N16"/>
    <mergeCell ref="O15:O16"/>
    <mergeCell ref="A11:A13"/>
    <mergeCell ref="B11:B13"/>
    <mergeCell ref="C11:C13"/>
    <mergeCell ref="D11:D13"/>
    <mergeCell ref="E11:E13"/>
    <mergeCell ref="F11:F13"/>
    <mergeCell ref="B14:B16"/>
    <mergeCell ref="A14:A16"/>
    <mergeCell ref="C14:C16"/>
    <mergeCell ref="D14:D16"/>
    <mergeCell ref="E14:E16"/>
    <mergeCell ref="F14:F16"/>
    <mergeCell ref="G15:G16"/>
    <mergeCell ref="H15:H16"/>
    <mergeCell ref="I15:I16"/>
    <mergeCell ref="J15:J16"/>
    <mergeCell ref="K15:K16"/>
    <mergeCell ref="L15:L16"/>
    <mergeCell ref="N12:N13"/>
    <mergeCell ref="O12:O13"/>
    <mergeCell ref="I12:I13"/>
    <mergeCell ref="M18:M19"/>
    <mergeCell ref="N18:N19"/>
    <mergeCell ref="O18:O19"/>
    <mergeCell ref="A17:A19"/>
    <mergeCell ref="B17:B19"/>
    <mergeCell ref="C17:C19"/>
    <mergeCell ref="D17:D19"/>
    <mergeCell ref="E17:E19"/>
    <mergeCell ref="F17:F19"/>
    <mergeCell ref="G18:G19"/>
    <mergeCell ref="H18:H19"/>
    <mergeCell ref="I18:I19"/>
    <mergeCell ref="J18:J19"/>
    <mergeCell ref="K18:K19"/>
    <mergeCell ref="L18:L19"/>
    <mergeCell ref="I25:I26"/>
    <mergeCell ref="J25:J26"/>
    <mergeCell ref="L21:L23"/>
    <mergeCell ref="M21:M23"/>
    <mergeCell ref="N21:N23"/>
    <mergeCell ref="O21:O23"/>
    <mergeCell ref="A25:A26"/>
    <mergeCell ref="C25:C26"/>
    <mergeCell ref="D25:D26"/>
    <mergeCell ref="E25:E26"/>
    <mergeCell ref="G25:G26"/>
    <mergeCell ref="H25:H26"/>
    <mergeCell ref="G21:G23"/>
    <mergeCell ref="H21:H23"/>
    <mergeCell ref="I21:I23"/>
    <mergeCell ref="J21:J23"/>
    <mergeCell ref="K21:K23"/>
    <mergeCell ref="O25:O26"/>
    <mergeCell ref="F25:F26"/>
    <mergeCell ref="B25:B26"/>
    <mergeCell ref="K25:K26"/>
    <mergeCell ref="L25:L26"/>
    <mergeCell ref="M25:M26"/>
    <mergeCell ref="N25:N26"/>
    <mergeCell ref="O29:O30"/>
    <mergeCell ref="O27:O28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I27:I28"/>
    <mergeCell ref="J27:J28"/>
    <mergeCell ref="K27:K28"/>
    <mergeCell ref="L27:L28"/>
    <mergeCell ref="M27:M28"/>
    <mergeCell ref="N27:N28"/>
    <mergeCell ref="A27:A28"/>
    <mergeCell ref="C27:C28"/>
    <mergeCell ref="D27:D28"/>
    <mergeCell ref="E27:E28"/>
    <mergeCell ref="F27:F28"/>
    <mergeCell ref="G27:G28"/>
    <mergeCell ref="H27:H28"/>
    <mergeCell ref="N29:N30"/>
    <mergeCell ref="A31:A32"/>
    <mergeCell ref="B31:B32"/>
    <mergeCell ref="C31:C32"/>
    <mergeCell ref="D31:D32"/>
    <mergeCell ref="E31:E32"/>
    <mergeCell ref="J29:J30"/>
    <mergeCell ref="K29:K30"/>
    <mergeCell ref="L29:L30"/>
    <mergeCell ref="M29:M30"/>
    <mergeCell ref="M31:M32"/>
    <mergeCell ref="O31:O32"/>
    <mergeCell ref="G33:G34"/>
    <mergeCell ref="G31:G32"/>
    <mergeCell ref="H31:H32"/>
    <mergeCell ref="I31:I32"/>
    <mergeCell ref="J31:J32"/>
    <mergeCell ref="K31:K32"/>
    <mergeCell ref="L31:L32"/>
    <mergeCell ref="N33:N34"/>
    <mergeCell ref="O33:O34"/>
    <mergeCell ref="H33:H34"/>
    <mergeCell ref="I33:I34"/>
    <mergeCell ref="J33:J34"/>
    <mergeCell ref="K33:K34"/>
    <mergeCell ref="L33:L34"/>
    <mergeCell ref="M33:M34"/>
    <mergeCell ref="N31:N32"/>
    <mergeCell ref="F39:F40"/>
    <mergeCell ref="N41:N42"/>
    <mergeCell ref="O41:O42"/>
    <mergeCell ref="N37:N38"/>
    <mergeCell ref="O37:O38"/>
    <mergeCell ref="I41:I42"/>
    <mergeCell ref="J41:J42"/>
    <mergeCell ref="K41:K42"/>
    <mergeCell ref="L41:L42"/>
    <mergeCell ref="M41:M42"/>
    <mergeCell ref="O35:O36"/>
    <mergeCell ref="G37:G38"/>
    <mergeCell ref="H37:H38"/>
    <mergeCell ref="I37:I38"/>
    <mergeCell ref="I35:I36"/>
    <mergeCell ref="J35:J36"/>
    <mergeCell ref="K35:K36"/>
    <mergeCell ref="L35:L36"/>
    <mergeCell ref="M35:M36"/>
    <mergeCell ref="N35:N36"/>
    <mergeCell ref="G35:G36"/>
    <mergeCell ref="H35:H36"/>
    <mergeCell ref="J37:J38"/>
    <mergeCell ref="K37:K38"/>
    <mergeCell ref="L37:L38"/>
    <mergeCell ref="M37:M38"/>
    <mergeCell ref="G43:G44"/>
    <mergeCell ref="H43:H44"/>
    <mergeCell ref="H41:H42"/>
    <mergeCell ref="M39:M40"/>
    <mergeCell ref="N39:N40"/>
    <mergeCell ref="O39:O40"/>
    <mergeCell ref="A41:A42"/>
    <mergeCell ref="B41:B42"/>
    <mergeCell ref="C41:C42"/>
    <mergeCell ref="D41:D42"/>
    <mergeCell ref="E41:E42"/>
    <mergeCell ref="F41:F42"/>
    <mergeCell ref="G41:G42"/>
    <mergeCell ref="G39:G40"/>
    <mergeCell ref="H39:H40"/>
    <mergeCell ref="I39:I40"/>
    <mergeCell ref="J39:J40"/>
    <mergeCell ref="K39:K40"/>
    <mergeCell ref="L39:L40"/>
    <mergeCell ref="A39:A40"/>
    <mergeCell ref="B39:B40"/>
    <mergeCell ref="C39:C40"/>
    <mergeCell ref="D39:D40"/>
    <mergeCell ref="E39:E40"/>
    <mergeCell ref="K45:K46"/>
    <mergeCell ref="L45:L46"/>
    <mergeCell ref="M45:M46"/>
    <mergeCell ref="O49:O50"/>
    <mergeCell ref="N45:N46"/>
    <mergeCell ref="O45:O46"/>
    <mergeCell ref="O43:O44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I43:I44"/>
    <mergeCell ref="J43:J44"/>
    <mergeCell ref="K43:K44"/>
    <mergeCell ref="L43:L44"/>
    <mergeCell ref="M43:M44"/>
    <mergeCell ref="N43:N44"/>
    <mergeCell ref="A43:A44"/>
    <mergeCell ref="F43:F44"/>
    <mergeCell ref="B43:B44"/>
    <mergeCell ref="C43:C44"/>
    <mergeCell ref="D43:D44"/>
    <mergeCell ref="E43:E44"/>
    <mergeCell ref="H51:H52"/>
    <mergeCell ref="H49:H50"/>
    <mergeCell ref="M47:M48"/>
    <mergeCell ref="N47:N48"/>
    <mergeCell ref="O47:O48"/>
    <mergeCell ref="I47:I48"/>
    <mergeCell ref="J47:J48"/>
    <mergeCell ref="K47:K48"/>
    <mergeCell ref="L47:L48"/>
    <mergeCell ref="I49:I50"/>
    <mergeCell ref="J49:J50"/>
    <mergeCell ref="K49:K50"/>
    <mergeCell ref="L49:L50"/>
    <mergeCell ref="B51:B52"/>
    <mergeCell ref="C51:C52"/>
    <mergeCell ref="D51:D52"/>
    <mergeCell ref="E51:E52"/>
    <mergeCell ref="F51:F52"/>
    <mergeCell ref="G51:G52"/>
    <mergeCell ref="J45:J46"/>
    <mergeCell ref="A49:A50"/>
    <mergeCell ref="B49:B50"/>
    <mergeCell ref="C49:C50"/>
    <mergeCell ref="D49:D50"/>
    <mergeCell ref="E49:E50"/>
    <mergeCell ref="F49:F50"/>
    <mergeCell ref="G49:G50"/>
    <mergeCell ref="G47:G48"/>
    <mergeCell ref="H47:H48"/>
    <mergeCell ref="A47:A48"/>
    <mergeCell ref="B47:B48"/>
    <mergeCell ref="C47:C48"/>
    <mergeCell ref="D47:D48"/>
    <mergeCell ref="E47:E48"/>
    <mergeCell ref="F47:F48"/>
    <mergeCell ref="J53:J54"/>
    <mergeCell ref="K53:K54"/>
    <mergeCell ref="L53:L54"/>
    <mergeCell ref="M53:M54"/>
    <mergeCell ref="N53:N54"/>
    <mergeCell ref="N49:N50"/>
    <mergeCell ref="O53:O54"/>
    <mergeCell ref="O51:O52"/>
    <mergeCell ref="A53:A54"/>
    <mergeCell ref="B53:B54"/>
    <mergeCell ref="C53:C54"/>
    <mergeCell ref="D53:D54"/>
    <mergeCell ref="E53:E54"/>
    <mergeCell ref="F53:F54"/>
    <mergeCell ref="G53:G54"/>
    <mergeCell ref="H53:H54"/>
    <mergeCell ref="I53:I54"/>
    <mergeCell ref="I51:I52"/>
    <mergeCell ref="J51:J52"/>
    <mergeCell ref="K51:K52"/>
    <mergeCell ref="L51:L52"/>
    <mergeCell ref="M51:M52"/>
    <mergeCell ref="N51:N52"/>
    <mergeCell ref="A51:A52"/>
    <mergeCell ref="A57:A58"/>
    <mergeCell ref="B57:B58"/>
    <mergeCell ref="C57:C58"/>
    <mergeCell ref="D57:D58"/>
    <mergeCell ref="E57:E58"/>
    <mergeCell ref="F57:F58"/>
    <mergeCell ref="G57:G58"/>
    <mergeCell ref="G55:G56"/>
    <mergeCell ref="H55:H56"/>
    <mergeCell ref="A55:A56"/>
    <mergeCell ref="B55:B56"/>
    <mergeCell ref="C55:C56"/>
    <mergeCell ref="D55:D56"/>
    <mergeCell ref="E55:E56"/>
    <mergeCell ref="F55:F56"/>
    <mergeCell ref="H57:H58"/>
    <mergeCell ref="I57:I58"/>
    <mergeCell ref="J57:J58"/>
    <mergeCell ref="K57:K58"/>
    <mergeCell ref="L57:L58"/>
    <mergeCell ref="M57:M58"/>
    <mergeCell ref="M55:M56"/>
    <mergeCell ref="N55:N56"/>
    <mergeCell ref="O55:O56"/>
    <mergeCell ref="I55:I56"/>
    <mergeCell ref="J55:J56"/>
    <mergeCell ref="K55:K56"/>
    <mergeCell ref="L55:L56"/>
    <mergeCell ref="O59:O60"/>
    <mergeCell ref="A33:A38"/>
    <mergeCell ref="B33:B38"/>
    <mergeCell ref="C33:C38"/>
    <mergeCell ref="D33:D38"/>
    <mergeCell ref="E33:E38"/>
    <mergeCell ref="F33:F38"/>
    <mergeCell ref="M49:M50"/>
    <mergeCell ref="I59:I60"/>
    <mergeCell ref="J59:J60"/>
    <mergeCell ref="K59:K60"/>
    <mergeCell ref="L59:L60"/>
    <mergeCell ref="M59:M60"/>
    <mergeCell ref="N59:N60"/>
    <mergeCell ref="N57:N58"/>
    <mergeCell ref="O57:O58"/>
    <mergeCell ref="A59:A60"/>
    <mergeCell ref="B59:B60"/>
    <mergeCell ref="C59:C60"/>
    <mergeCell ref="D59:D60"/>
    <mergeCell ref="E59:E60"/>
    <mergeCell ref="F59:F60"/>
    <mergeCell ref="G59:G60"/>
    <mergeCell ref="H59:H60"/>
    <mergeCell ref="M61:M62"/>
    <mergeCell ref="N61:N62"/>
    <mergeCell ref="O61:O62"/>
    <mergeCell ref="G63:G64"/>
    <mergeCell ref="G61:G62"/>
    <mergeCell ref="H61:H62"/>
    <mergeCell ref="I61:I62"/>
    <mergeCell ref="J61:J62"/>
    <mergeCell ref="K61:K62"/>
    <mergeCell ref="L61:L62"/>
    <mergeCell ref="N63:N64"/>
    <mergeCell ref="O63:O64"/>
    <mergeCell ref="G65:G66"/>
    <mergeCell ref="H65:H66"/>
    <mergeCell ref="H63:H64"/>
    <mergeCell ref="I63:I64"/>
    <mergeCell ref="J63:J64"/>
    <mergeCell ref="K63:K64"/>
    <mergeCell ref="L63:L64"/>
    <mergeCell ref="M63:M64"/>
    <mergeCell ref="J67:J68"/>
    <mergeCell ref="K67:K68"/>
    <mergeCell ref="L67:L68"/>
    <mergeCell ref="M67:M68"/>
    <mergeCell ref="N67:N68"/>
    <mergeCell ref="O67:O68"/>
    <mergeCell ref="O65:O66"/>
    <mergeCell ref="A67:A68"/>
    <mergeCell ref="B67:B68"/>
    <mergeCell ref="C67:C68"/>
    <mergeCell ref="D67:D68"/>
    <mergeCell ref="E67:E68"/>
    <mergeCell ref="F67:F68"/>
    <mergeCell ref="G67:G68"/>
    <mergeCell ref="H67:H68"/>
    <mergeCell ref="I67:I68"/>
    <mergeCell ref="I65:I66"/>
    <mergeCell ref="J65:J66"/>
    <mergeCell ref="K65:K66"/>
    <mergeCell ref="L65:L66"/>
    <mergeCell ref="M65:M66"/>
    <mergeCell ref="N65:N66"/>
    <mergeCell ref="A61:A66"/>
    <mergeCell ref="B61:B66"/>
    <mergeCell ref="C61:C66"/>
    <mergeCell ref="D61:D66"/>
    <mergeCell ref="E61:E66"/>
    <mergeCell ref="F61:F66"/>
    <mergeCell ref="N69:N70"/>
    <mergeCell ref="O69:O70"/>
    <mergeCell ref="G71:G72"/>
    <mergeCell ref="G69:G70"/>
    <mergeCell ref="H69:H70"/>
    <mergeCell ref="I69:I70"/>
    <mergeCell ref="J69:J70"/>
    <mergeCell ref="K69:K70"/>
    <mergeCell ref="L69:L70"/>
    <mergeCell ref="N71:N72"/>
    <mergeCell ref="O71:O72"/>
    <mergeCell ref="I71:I72"/>
    <mergeCell ref="J71:J72"/>
    <mergeCell ref="K71:K72"/>
    <mergeCell ref="L71:L72"/>
    <mergeCell ref="M71:M72"/>
    <mergeCell ref="H73:H74"/>
    <mergeCell ref="H71:H72"/>
    <mergeCell ref="D69:D72"/>
    <mergeCell ref="E69:E72"/>
    <mergeCell ref="F69:F72"/>
    <mergeCell ref="A69:A72"/>
    <mergeCell ref="B69:B72"/>
    <mergeCell ref="C69:C72"/>
    <mergeCell ref="M69:M70"/>
    <mergeCell ref="O75:O76"/>
    <mergeCell ref="O73:O74"/>
    <mergeCell ref="A75:A76"/>
    <mergeCell ref="B75:B76"/>
    <mergeCell ref="C75:C76"/>
    <mergeCell ref="D75:D76"/>
    <mergeCell ref="E75:E76"/>
    <mergeCell ref="F75:F76"/>
    <mergeCell ref="G75:G76"/>
    <mergeCell ref="H75:H76"/>
    <mergeCell ref="I75:I76"/>
    <mergeCell ref="I73:I74"/>
    <mergeCell ref="J73:J74"/>
    <mergeCell ref="K73:K74"/>
    <mergeCell ref="L73:L74"/>
    <mergeCell ref="M73:M74"/>
    <mergeCell ref="N73:N74"/>
    <mergeCell ref="A73:A74"/>
    <mergeCell ref="B73:B74"/>
    <mergeCell ref="C73:C74"/>
    <mergeCell ref="D73:D74"/>
    <mergeCell ref="E73:E74"/>
    <mergeCell ref="F73:F74"/>
    <mergeCell ref="G73:G74"/>
    <mergeCell ref="A77:A80"/>
    <mergeCell ref="B77:B80"/>
    <mergeCell ref="C77:C80"/>
    <mergeCell ref="D77:D80"/>
    <mergeCell ref="J75:J76"/>
    <mergeCell ref="K75:K76"/>
    <mergeCell ref="L75:L76"/>
    <mergeCell ref="M75:M76"/>
    <mergeCell ref="N75:N76"/>
    <mergeCell ref="M77:M78"/>
    <mergeCell ref="N77:N78"/>
    <mergeCell ref="H79:H80"/>
    <mergeCell ref="I79:I80"/>
    <mergeCell ref="J79:J80"/>
    <mergeCell ref="K79:K80"/>
    <mergeCell ref="L79:L80"/>
    <mergeCell ref="M79:M80"/>
    <mergeCell ref="E77:E80"/>
    <mergeCell ref="F77:F80"/>
    <mergeCell ref="G83:G84"/>
    <mergeCell ref="H83:H84"/>
    <mergeCell ref="I83:I84"/>
    <mergeCell ref="I81:I82"/>
    <mergeCell ref="J81:J82"/>
    <mergeCell ref="K81:K82"/>
    <mergeCell ref="L81:L82"/>
    <mergeCell ref="M81:M82"/>
    <mergeCell ref="N81:N82"/>
    <mergeCell ref="G81:G82"/>
    <mergeCell ref="O77:O78"/>
    <mergeCell ref="G79:G80"/>
    <mergeCell ref="G77:G78"/>
    <mergeCell ref="H77:H78"/>
    <mergeCell ref="I77:I78"/>
    <mergeCell ref="J77:J78"/>
    <mergeCell ref="K77:K78"/>
    <mergeCell ref="L77:L78"/>
    <mergeCell ref="N79:N80"/>
    <mergeCell ref="O79:O80"/>
    <mergeCell ref="O85:O86"/>
    <mergeCell ref="H81:H82"/>
    <mergeCell ref="H85:H86"/>
    <mergeCell ref="I85:I86"/>
    <mergeCell ref="J85:J86"/>
    <mergeCell ref="K85:K86"/>
    <mergeCell ref="L85:L86"/>
    <mergeCell ref="J83:J84"/>
    <mergeCell ref="K83:K84"/>
    <mergeCell ref="L83:L84"/>
    <mergeCell ref="M83:M84"/>
    <mergeCell ref="N83:N84"/>
    <mergeCell ref="O83:O84"/>
    <mergeCell ref="O81:O82"/>
    <mergeCell ref="D87:D92"/>
    <mergeCell ref="E87:E92"/>
    <mergeCell ref="O89:O90"/>
    <mergeCell ref="I89:I90"/>
    <mergeCell ref="J89:J90"/>
    <mergeCell ref="K89:K90"/>
    <mergeCell ref="L89:L90"/>
    <mergeCell ref="M89:M90"/>
    <mergeCell ref="N89:N90"/>
    <mergeCell ref="N87:N88"/>
    <mergeCell ref="O87:O88"/>
    <mergeCell ref="G89:G90"/>
    <mergeCell ref="H89:H90"/>
    <mergeCell ref="M91:M92"/>
    <mergeCell ref="N91:N92"/>
    <mergeCell ref="O91:O92"/>
    <mergeCell ref="G87:G88"/>
    <mergeCell ref="H87:H88"/>
    <mergeCell ref="I87:I88"/>
    <mergeCell ref="J87:J88"/>
    <mergeCell ref="K87:K88"/>
    <mergeCell ref="L87:L88"/>
    <mergeCell ref="M87:M88"/>
    <mergeCell ref="G85:G86"/>
    <mergeCell ref="G93:G94"/>
    <mergeCell ref="G91:G92"/>
    <mergeCell ref="H91:H92"/>
    <mergeCell ref="I91:I92"/>
    <mergeCell ref="J91:J92"/>
    <mergeCell ref="K91:K92"/>
    <mergeCell ref="L91:L92"/>
    <mergeCell ref="N93:N94"/>
    <mergeCell ref="M85:M86"/>
    <mergeCell ref="N85:N86"/>
    <mergeCell ref="O93:O94"/>
    <mergeCell ref="H93:H94"/>
    <mergeCell ref="I93:I94"/>
    <mergeCell ref="J93:J94"/>
    <mergeCell ref="K93:K94"/>
    <mergeCell ref="L93:L94"/>
    <mergeCell ref="M93:M94"/>
    <mergeCell ref="J97:J98"/>
    <mergeCell ref="K97:K98"/>
    <mergeCell ref="L97:L98"/>
    <mergeCell ref="M97:M98"/>
    <mergeCell ref="N97:N98"/>
    <mergeCell ref="O97:O98"/>
    <mergeCell ref="O95:O96"/>
    <mergeCell ref="I95:I96"/>
    <mergeCell ref="J95:J96"/>
    <mergeCell ref="K95:K96"/>
    <mergeCell ref="L95:L96"/>
    <mergeCell ref="M95:M96"/>
    <mergeCell ref="N95:N96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G95:G96"/>
    <mergeCell ref="H95:H96"/>
    <mergeCell ref="H101:H102"/>
    <mergeCell ref="M99:M100"/>
    <mergeCell ref="N99:N100"/>
    <mergeCell ref="O99:O100"/>
    <mergeCell ref="A101:A102"/>
    <mergeCell ref="B101:B102"/>
    <mergeCell ref="C101:C102"/>
    <mergeCell ref="D101:D102"/>
    <mergeCell ref="E101:E102"/>
    <mergeCell ref="F101:F102"/>
    <mergeCell ref="G101:G102"/>
    <mergeCell ref="G99:G100"/>
    <mergeCell ref="H99:H100"/>
    <mergeCell ref="I99:I100"/>
    <mergeCell ref="J99:J100"/>
    <mergeCell ref="K99:K100"/>
    <mergeCell ref="L99:L100"/>
    <mergeCell ref="A99:A100"/>
    <mergeCell ref="B99:B100"/>
    <mergeCell ref="C99:C100"/>
    <mergeCell ref="D99:D100"/>
    <mergeCell ref="E99:E100"/>
    <mergeCell ref="F99:F100"/>
    <mergeCell ref="O101:O102"/>
    <mergeCell ref="L101:L102"/>
    <mergeCell ref="M101:M102"/>
    <mergeCell ref="J105:J106"/>
    <mergeCell ref="K105:K106"/>
    <mergeCell ref="L105:L106"/>
    <mergeCell ref="M105:M106"/>
    <mergeCell ref="N105:N106"/>
    <mergeCell ref="N101:N102"/>
    <mergeCell ref="O105:O106"/>
    <mergeCell ref="O103:O104"/>
    <mergeCell ref="I103:I104"/>
    <mergeCell ref="J103:J104"/>
    <mergeCell ref="K103:K104"/>
    <mergeCell ref="L103:L104"/>
    <mergeCell ref="M103:M104"/>
    <mergeCell ref="N103:N104"/>
    <mergeCell ref="I101:I102"/>
    <mergeCell ref="J101:J102"/>
    <mergeCell ref="K101:K102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L109:L110"/>
    <mergeCell ref="A105:A106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M107:M108"/>
    <mergeCell ref="N107:N108"/>
    <mergeCell ref="O107:O108"/>
    <mergeCell ref="A109:A110"/>
    <mergeCell ref="B109:B110"/>
    <mergeCell ref="C109:C110"/>
    <mergeCell ref="D109:D110"/>
    <mergeCell ref="E109:E110"/>
    <mergeCell ref="F109:F110"/>
    <mergeCell ref="G109:G110"/>
    <mergeCell ref="G107:G108"/>
    <mergeCell ref="H107:H108"/>
    <mergeCell ref="I107:I108"/>
    <mergeCell ref="J107:J108"/>
    <mergeCell ref="K107:K108"/>
    <mergeCell ref="L107:L108"/>
    <mergeCell ref="A107:A108"/>
    <mergeCell ref="B107:B108"/>
    <mergeCell ref="C107:C108"/>
    <mergeCell ref="D107:D108"/>
    <mergeCell ref="E107:E108"/>
    <mergeCell ref="F107:F108"/>
    <mergeCell ref="M117:N117"/>
    <mergeCell ref="N118:O118"/>
    <mergeCell ref="F87:F92"/>
    <mergeCell ref="A93:A96"/>
    <mergeCell ref="B93:B96"/>
    <mergeCell ref="C93:C96"/>
    <mergeCell ref="D93:D96"/>
    <mergeCell ref="E93:E96"/>
    <mergeCell ref="F93:F96"/>
    <mergeCell ref="O111:O112"/>
    <mergeCell ref="I111:I112"/>
    <mergeCell ref="J111:J112"/>
    <mergeCell ref="K111:K112"/>
    <mergeCell ref="L111:L112"/>
    <mergeCell ref="M111:M112"/>
    <mergeCell ref="N111:N112"/>
    <mergeCell ref="N109:N110"/>
    <mergeCell ref="O109:O110"/>
    <mergeCell ref="A111:A112"/>
    <mergeCell ref="B111:B112"/>
    <mergeCell ref="C111:C112"/>
    <mergeCell ref="A87:A92"/>
    <mergeCell ref="B87:B92"/>
    <mergeCell ref="C87:C92"/>
    <mergeCell ref="A20:A24"/>
    <mergeCell ref="B20:B24"/>
    <mergeCell ref="C20:C24"/>
    <mergeCell ref="D20:D24"/>
    <mergeCell ref="E20:E24"/>
    <mergeCell ref="F20:F24"/>
    <mergeCell ref="K115:L115"/>
    <mergeCell ref="L116:M116"/>
    <mergeCell ref="A81:A86"/>
    <mergeCell ref="B81:B86"/>
    <mergeCell ref="C81:C86"/>
    <mergeCell ref="D81:D86"/>
    <mergeCell ref="E81:E86"/>
    <mergeCell ref="F81:F86"/>
    <mergeCell ref="D111:D112"/>
    <mergeCell ref="E111:E112"/>
    <mergeCell ref="F111:F112"/>
    <mergeCell ref="G111:G112"/>
    <mergeCell ref="H111:H112"/>
    <mergeCell ref="H109:H110"/>
    <mergeCell ref="I109:I110"/>
    <mergeCell ref="J109:J110"/>
    <mergeCell ref="K109:K110"/>
    <mergeCell ref="M109:M110"/>
  </mergeCells>
  <printOptions horizontalCentered="1"/>
  <pageMargins left="0.19685039370078741" right="0.11811023622047245" top="0.15748031496062992" bottom="0.15748031496062992" header="0.11811023622047245" footer="0.11811023622047245"/>
  <pageSetup paperSize="9" scale="91" fitToHeight="30" orientation="landscape" r:id="rId1"/>
  <rowBreaks count="7" manualBreakCount="7">
    <brk id="19" max="14" man="1"/>
    <brk id="30" max="14" man="1"/>
    <brk id="40" max="14" man="1"/>
    <brk id="58" max="14" man="1"/>
    <brk id="76" max="14" man="1"/>
    <brk id="98" max="14" man="1"/>
    <brk id="10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2016-12-13T05:21:11Z</dcterms:modified>
</cp:coreProperties>
</file>