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G51" i="1"/>
  <c r="H51" i="1"/>
  <c r="I51" i="1"/>
  <c r="J51" i="1"/>
  <c r="K51" i="1"/>
  <c r="L51" i="1"/>
  <c r="E27" i="1"/>
  <c r="F71" i="1"/>
  <c r="G71" i="1"/>
  <c r="H71" i="1"/>
  <c r="I71" i="1"/>
  <c r="J71" i="1"/>
  <c r="K71" i="1"/>
  <c r="L71" i="1"/>
  <c r="E51" i="1" l="1"/>
  <c r="L77" i="1"/>
  <c r="K77" i="1"/>
  <c r="J77" i="1"/>
  <c r="I77" i="1"/>
  <c r="H77" i="1"/>
  <c r="G77" i="1"/>
  <c r="F77" i="1"/>
  <c r="L75" i="1"/>
  <c r="K75" i="1"/>
  <c r="J75" i="1"/>
  <c r="I75" i="1"/>
  <c r="H75" i="1"/>
  <c r="G75" i="1"/>
  <c r="F75" i="1"/>
  <c r="L49" i="1"/>
  <c r="K49" i="1"/>
  <c r="J49" i="1"/>
  <c r="I49" i="1"/>
  <c r="H49" i="1"/>
  <c r="G49" i="1"/>
  <c r="F49" i="1"/>
  <c r="E49" i="1" l="1"/>
  <c r="E77" i="1"/>
  <c r="E75" i="1"/>
  <c r="F69" i="1"/>
  <c r="G69" i="1"/>
  <c r="H69" i="1"/>
  <c r="I69" i="1"/>
  <c r="J69" i="1"/>
  <c r="K69" i="1"/>
  <c r="K66" i="1" s="1"/>
  <c r="L69" i="1"/>
  <c r="J66" i="1" l="1"/>
  <c r="I66" i="1"/>
  <c r="L66" i="1"/>
  <c r="H66" i="1"/>
  <c r="G66" i="1"/>
  <c r="F66" i="1"/>
  <c r="L40" i="1"/>
  <c r="F34" i="1"/>
  <c r="G34" i="1"/>
  <c r="H34" i="1"/>
  <c r="I34" i="1"/>
  <c r="J34" i="1"/>
  <c r="K34" i="1"/>
  <c r="L34" i="1"/>
  <c r="F28" i="1"/>
  <c r="G28" i="1"/>
  <c r="H28" i="1"/>
  <c r="I28" i="1"/>
  <c r="J28" i="1"/>
  <c r="K28" i="1"/>
  <c r="L28" i="1"/>
  <c r="F22" i="1"/>
  <c r="G22" i="1"/>
  <c r="H22" i="1"/>
  <c r="I22" i="1"/>
  <c r="J22" i="1"/>
  <c r="K22" i="1"/>
  <c r="L22" i="1"/>
  <c r="F16" i="1"/>
  <c r="F72" i="1" s="1"/>
  <c r="G16" i="1"/>
  <c r="H16" i="1"/>
  <c r="H72" i="1" s="1"/>
  <c r="I16" i="1"/>
  <c r="I72" i="1" s="1"/>
  <c r="J16" i="1"/>
  <c r="J72" i="1" s="1"/>
  <c r="K16" i="1"/>
  <c r="K72" i="1" s="1"/>
  <c r="L16" i="1"/>
  <c r="F10" i="1"/>
  <c r="G10" i="1"/>
  <c r="H10" i="1"/>
  <c r="I10" i="1"/>
  <c r="J10" i="1"/>
  <c r="K10" i="1"/>
  <c r="L10" i="1"/>
  <c r="H46" i="1" l="1"/>
  <c r="L72" i="1"/>
  <c r="J46" i="1"/>
  <c r="F46" i="1"/>
  <c r="I46" i="1"/>
  <c r="K46" i="1"/>
  <c r="E66" i="1"/>
  <c r="E28" i="1"/>
  <c r="G40" i="1"/>
  <c r="E40" i="1" s="1"/>
  <c r="G46" i="1" l="1"/>
  <c r="E46" i="1" s="1"/>
  <c r="G72" i="1"/>
  <c r="E72" i="1" s="1"/>
  <c r="E21" i="1"/>
  <c r="E15" i="1"/>
  <c r="E13" i="1"/>
  <c r="E19" i="1"/>
  <c r="E25" i="1"/>
  <c r="E16" i="1" l="1"/>
  <c r="E10" i="1"/>
  <c r="E39" i="1"/>
  <c r="E37" i="1"/>
  <c r="E33" i="1"/>
  <c r="E31" i="1"/>
  <c r="E22" i="1"/>
  <c r="E71" i="1" l="1"/>
  <c r="E69" i="1"/>
  <c r="E34" i="1"/>
</calcChain>
</file>

<file path=xl/sharedStrings.xml><?xml version="1.0" encoding="utf-8"?>
<sst xmlns="http://schemas.openxmlformats.org/spreadsheetml/2006/main" count="106" uniqueCount="40">
  <si>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</si>
  <si>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</si>
  <si>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</si>
  <si>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</si>
  <si>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Источники финансирования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</si>
  <si>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</si>
  <si>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</si>
  <si>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</si>
  <si>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</si>
  <si>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</si>
  <si>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</si>
  <si>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</si>
  <si>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</si>
  <si>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Создание единой информационной системы</t>
  </si>
  <si>
    <t>1.</t>
  </si>
  <si>
    <t>Оснащение современным программным обеспечением, способствующим развитию информационной системы, продление существующих лицензий</t>
  </si>
  <si>
    <t>бюджет автономного округа</t>
  </si>
  <si>
    <t>иные внебюджетные источники</t>
  </si>
  <si>
    <t>2.</t>
  </si>
  <si>
    <t>3.</t>
  </si>
  <si>
    <t>федеральный бюджет</t>
  </si>
  <si>
    <t>местный бюджет</t>
  </si>
  <si>
    <t>4.</t>
  </si>
  <si>
    <t>Управление информационных технологий и административного реформирования/МКУ «Управление по делам администрации Нефтеюганского района»</t>
  </si>
  <si>
    <t>Ответственный исполнитель/соисполнитель</t>
  </si>
  <si>
    <t>Управление информационных технологий и административного реформирования/МКУ «Управление капитального строительства и жилищно-коммунального комплекса Нефтеюганского района»</t>
  </si>
  <si>
    <t>Финансовые затраты на реализацию (тыс.рублей)</t>
  </si>
  <si>
    <t>в том числе</t>
  </si>
  <si>
    <t>в том числе:</t>
  </si>
  <si>
    <t xml:space="preserve">    Всего по муниципальной программе</t>
  </si>
  <si>
    <t xml:space="preserve">   Соисполнитель 1</t>
  </si>
  <si>
    <t xml:space="preserve">   Соисполнитель 2</t>
  </si>
  <si>
    <t>инвестиции в объекты муниципальной собственности</t>
  </si>
  <si>
    <t>прочие расходы</t>
  </si>
  <si>
    <t>Обеспечение защиты информации и персональных данных в администрации района</t>
  </si>
  <si>
    <t>МКУ «Управление по делам администрации Нефтеюганского района»</t>
  </si>
  <si>
    <t>МКУ «Управление капитального строительства и жилищно-коммунального комплекса Нефтеюганского района»</t>
  </si>
  <si>
    <t>Приобретение серверов, рабочих станций, оргтехники и коммутационного оборудования для функционирования информационной сети Нефтеюганского района. Замена устаревшего оборудования</t>
  </si>
  <si>
    <t>Создание инфраструктуры информационной сети Нефтеюганского района</t>
  </si>
  <si>
    <t>средства по Соглашениям по передаче полномочий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</si>
</sst>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0" fillId="0" borderId="1" xfId="0" applyNumberFormat="1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7"/>
  <sheetViews>
    <sheetView tabSelected="1" workbookViewId="0">
      <selection activeCell="G13" sqref="G13"/>
    </sheetView>
  </sheetViews>
  <sheetFormatPr defaultRowHeight="15" x14ac:dyDescent="0.25"/>
  <cols>
    <col min="1" max="1" width="6.42578125" customWidth="1"/>
    <col min="2" max="3" width="27.85546875" customWidth="1"/>
    <col min="4" max="4" width="24.7109375" customWidth="1"/>
    <col min="5" max="5" width="12.5703125" customWidth="1"/>
    <col min="6" max="6" width="10.28515625" customWidth="1"/>
    <col min="7" max="12" width="10" bestFit="1" customWidth="1"/>
  </cols>
  <sheetData>
    <row r="2" spans="1:12" ht="16.5" x14ac:dyDescent="0.25">
      <c r="C2" s="1"/>
      <c r="K2" s="30" t="s">
        <v>0</v>
      </c>
      <c r="L2" s="30"/>
    </row>
    <row r="3" spans="1:12" ht="16.5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6.5" x14ac:dyDescent="0.25">
      <c r="A4" s="2"/>
    </row>
    <row r="5" spans="1:12" ht="15" customHeight="1" x14ac:dyDescent="0.25">
      <c r="A5" s="35" t="s">
        <v>2</v>
      </c>
      <c r="B5" s="35" t="s">
        <v>3</v>
      </c>
      <c r="C5" s="35" t="s">
        <v>24</v>
      </c>
      <c r="D5" s="35" t="s">
        <v>4</v>
      </c>
      <c r="E5" s="32" t="s">
        <v>26</v>
      </c>
      <c r="F5" s="33"/>
      <c r="G5" s="33"/>
      <c r="H5" s="33"/>
      <c r="I5" s="33"/>
      <c r="J5" s="33"/>
      <c r="K5" s="33"/>
      <c r="L5" s="34"/>
    </row>
    <row r="6" spans="1:12" x14ac:dyDescent="0.25">
      <c r="A6" s="36"/>
      <c r="B6" s="36"/>
      <c r="C6" s="36"/>
      <c r="D6" s="36"/>
      <c r="E6" s="35" t="s">
        <v>5</v>
      </c>
      <c r="F6" s="38" t="s">
        <v>27</v>
      </c>
      <c r="G6" s="39"/>
      <c r="H6" s="39"/>
      <c r="I6" s="39"/>
      <c r="J6" s="39"/>
      <c r="K6" s="39"/>
      <c r="L6" s="40"/>
    </row>
    <row r="7" spans="1:12" x14ac:dyDescent="0.25">
      <c r="A7" s="37"/>
      <c r="B7" s="37"/>
      <c r="C7" s="37"/>
      <c r="D7" s="37"/>
      <c r="E7" s="37"/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</row>
    <row r="8" spans="1:12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</row>
    <row r="9" spans="1:12" x14ac:dyDescent="0.25">
      <c r="A9" s="29" t="s">
        <v>13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ht="20.25" customHeight="1" x14ac:dyDescent="0.25">
      <c r="A10" s="22" t="s">
        <v>14</v>
      </c>
      <c r="B10" s="22" t="s">
        <v>15</v>
      </c>
      <c r="C10" s="22" t="s">
        <v>23</v>
      </c>
      <c r="D10" s="5" t="s">
        <v>5</v>
      </c>
      <c r="E10" s="12">
        <f t="shared" ref="E10:L10" si="0">SUM(E11:E15)</f>
        <v>47468.195</v>
      </c>
      <c r="F10" s="12">
        <f t="shared" si="0"/>
        <v>13277.695</v>
      </c>
      <c r="G10" s="12">
        <f t="shared" si="0"/>
        <v>10650.5</v>
      </c>
      <c r="H10" s="12">
        <f t="shared" si="0"/>
        <v>8790</v>
      </c>
      <c r="I10" s="12">
        <f t="shared" si="0"/>
        <v>3450</v>
      </c>
      <c r="J10" s="12">
        <f t="shared" si="0"/>
        <v>3900</v>
      </c>
      <c r="K10" s="12">
        <f t="shared" si="0"/>
        <v>3900</v>
      </c>
      <c r="L10" s="12">
        <f t="shared" si="0"/>
        <v>3500</v>
      </c>
    </row>
    <row r="11" spans="1:12" x14ac:dyDescent="0.25">
      <c r="A11" s="23"/>
      <c r="B11" s="23"/>
      <c r="C11" s="23"/>
      <c r="D11" s="4" t="s">
        <v>20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</row>
    <row r="12" spans="1:12" x14ac:dyDescent="0.25">
      <c r="A12" s="23"/>
      <c r="B12" s="23"/>
      <c r="C12" s="23"/>
      <c r="D12" s="9" t="s">
        <v>16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</row>
    <row r="13" spans="1:12" ht="19.5" customHeight="1" x14ac:dyDescent="0.25">
      <c r="A13" s="23"/>
      <c r="B13" s="23"/>
      <c r="C13" s="23"/>
      <c r="D13" s="4" t="s">
        <v>21</v>
      </c>
      <c r="E13" s="12">
        <f>SUM(F13:L13)</f>
        <v>5820.8949999999995</v>
      </c>
      <c r="F13" s="12">
        <v>297.69499999999999</v>
      </c>
      <c r="G13" s="12">
        <v>5523.2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</row>
    <row r="14" spans="1:12" ht="24" x14ac:dyDescent="0.25">
      <c r="A14" s="23"/>
      <c r="B14" s="23"/>
      <c r="C14" s="23"/>
      <c r="D14" s="11" t="s">
        <v>39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spans="1:12" x14ac:dyDescent="0.25">
      <c r="A15" s="23"/>
      <c r="B15" s="23"/>
      <c r="C15" s="24"/>
      <c r="D15" s="6" t="s">
        <v>17</v>
      </c>
      <c r="E15" s="12">
        <f>SUM(F15:L15)</f>
        <v>41647.300000000003</v>
      </c>
      <c r="F15" s="12">
        <v>12980</v>
      </c>
      <c r="G15" s="12">
        <v>5127.3</v>
      </c>
      <c r="H15" s="12">
        <v>8790</v>
      </c>
      <c r="I15" s="12">
        <v>3450</v>
      </c>
      <c r="J15" s="12">
        <v>3900</v>
      </c>
      <c r="K15" s="12">
        <v>3900</v>
      </c>
      <c r="L15" s="12">
        <v>3500</v>
      </c>
    </row>
    <row r="16" spans="1:12" ht="18.75" customHeight="1" x14ac:dyDescent="0.25">
      <c r="A16" s="23"/>
      <c r="B16" s="23"/>
      <c r="C16" s="22" t="s">
        <v>25</v>
      </c>
      <c r="D16" s="5" t="s">
        <v>5</v>
      </c>
      <c r="E16" s="12">
        <f t="shared" ref="E16:L16" si="1">SUM(E17:E21)</f>
        <v>1009.25</v>
      </c>
      <c r="F16" s="12">
        <f t="shared" si="1"/>
        <v>49.75</v>
      </c>
      <c r="G16" s="12">
        <f t="shared" si="1"/>
        <v>99.5</v>
      </c>
      <c r="H16" s="12">
        <f t="shared" si="1"/>
        <v>410</v>
      </c>
      <c r="I16" s="12">
        <f t="shared" si="1"/>
        <v>450</v>
      </c>
      <c r="J16" s="12">
        <f t="shared" si="1"/>
        <v>0</v>
      </c>
      <c r="K16" s="12">
        <f t="shared" si="1"/>
        <v>0</v>
      </c>
      <c r="L16" s="12">
        <f t="shared" si="1"/>
        <v>0</v>
      </c>
    </row>
    <row r="17" spans="1:12" x14ac:dyDescent="0.25">
      <c r="A17" s="23"/>
      <c r="B17" s="23"/>
      <c r="C17" s="23"/>
      <c r="D17" s="4" t="s">
        <v>20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</row>
    <row r="18" spans="1:12" x14ac:dyDescent="0.25">
      <c r="A18" s="23"/>
      <c r="B18" s="23"/>
      <c r="C18" s="23"/>
      <c r="D18" s="6" t="s">
        <v>16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</row>
    <row r="19" spans="1:12" ht="24.75" customHeight="1" x14ac:dyDescent="0.25">
      <c r="A19" s="23"/>
      <c r="B19" s="23"/>
      <c r="C19" s="23"/>
      <c r="D19" s="4" t="s">
        <v>21</v>
      </c>
      <c r="E19" s="12">
        <f>SUM(F19:L19)</f>
        <v>1009.25</v>
      </c>
      <c r="F19" s="12">
        <v>49.75</v>
      </c>
      <c r="G19" s="12">
        <v>99.5</v>
      </c>
      <c r="H19" s="12">
        <v>410</v>
      </c>
      <c r="I19" s="12">
        <v>450</v>
      </c>
      <c r="J19" s="12">
        <v>0</v>
      </c>
      <c r="K19" s="12">
        <v>0</v>
      </c>
      <c r="L19" s="12">
        <v>0</v>
      </c>
    </row>
    <row r="20" spans="1:12" ht="24" x14ac:dyDescent="0.25">
      <c r="A20" s="23"/>
      <c r="B20" s="23"/>
      <c r="C20" s="23"/>
      <c r="D20" s="11" t="s">
        <v>39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</row>
    <row r="21" spans="1:12" x14ac:dyDescent="0.25">
      <c r="A21" s="24"/>
      <c r="B21" s="24"/>
      <c r="C21" s="24"/>
      <c r="D21" s="6" t="s">
        <v>17</v>
      </c>
      <c r="E21" s="12">
        <f>SUM(F21:L21)</f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</row>
    <row r="22" spans="1:12" ht="20.25" customHeight="1" x14ac:dyDescent="0.25">
      <c r="A22" s="22" t="s">
        <v>18</v>
      </c>
      <c r="B22" s="22" t="s">
        <v>38</v>
      </c>
      <c r="C22" s="22" t="s">
        <v>23</v>
      </c>
      <c r="D22" s="5" t="s">
        <v>5</v>
      </c>
      <c r="E22" s="12">
        <f t="shared" ref="E22:L22" si="2">SUM(E23:E27)</f>
        <v>47454.137940000001</v>
      </c>
      <c r="F22" s="12">
        <f t="shared" si="2"/>
        <v>10423.137940000001</v>
      </c>
      <c r="G22" s="12">
        <f t="shared" si="2"/>
        <v>5791</v>
      </c>
      <c r="H22" s="12">
        <f t="shared" si="2"/>
        <v>5870</v>
      </c>
      <c r="I22" s="12">
        <f t="shared" si="2"/>
        <v>5870</v>
      </c>
      <c r="J22" s="12">
        <f t="shared" si="2"/>
        <v>6500</v>
      </c>
      <c r="K22" s="12">
        <f t="shared" si="2"/>
        <v>6500</v>
      </c>
      <c r="L22" s="12">
        <f t="shared" si="2"/>
        <v>6500</v>
      </c>
    </row>
    <row r="23" spans="1:12" x14ac:dyDescent="0.25">
      <c r="A23" s="23"/>
      <c r="B23" s="23"/>
      <c r="C23" s="23"/>
      <c r="D23" s="4" t="s">
        <v>20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</row>
    <row r="24" spans="1:12" x14ac:dyDescent="0.25">
      <c r="A24" s="23"/>
      <c r="B24" s="23"/>
      <c r="C24" s="23"/>
      <c r="D24" s="6" t="s">
        <v>16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</row>
    <row r="25" spans="1:12" ht="21.75" customHeight="1" x14ac:dyDescent="0.25">
      <c r="A25" s="23"/>
      <c r="B25" s="23"/>
      <c r="C25" s="23"/>
      <c r="D25" s="6" t="s">
        <v>21</v>
      </c>
      <c r="E25" s="12">
        <f>SUM(F25:L25)</f>
        <v>2172.1379400000001</v>
      </c>
      <c r="F25" s="12">
        <v>1323.1379400000001</v>
      </c>
      <c r="G25" s="12">
        <v>849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</row>
    <row r="26" spans="1:12" ht="24" x14ac:dyDescent="0.25">
      <c r="A26" s="23"/>
      <c r="B26" s="23"/>
      <c r="C26" s="23"/>
      <c r="D26" s="11" t="s">
        <v>39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</row>
    <row r="27" spans="1:12" x14ac:dyDescent="0.25">
      <c r="A27" s="23"/>
      <c r="B27" s="23"/>
      <c r="C27" s="24"/>
      <c r="D27" s="6" t="s">
        <v>17</v>
      </c>
      <c r="E27" s="12">
        <f>SUM(F27:L27)</f>
        <v>45282</v>
      </c>
      <c r="F27" s="12">
        <v>9100</v>
      </c>
      <c r="G27" s="12">
        <v>4942</v>
      </c>
      <c r="H27" s="12">
        <v>5870</v>
      </c>
      <c r="I27" s="12">
        <v>5870</v>
      </c>
      <c r="J27" s="12">
        <v>6500</v>
      </c>
      <c r="K27" s="12">
        <v>6500</v>
      </c>
      <c r="L27" s="12">
        <v>6500</v>
      </c>
    </row>
    <row r="28" spans="1:12" ht="19.5" customHeight="1" x14ac:dyDescent="0.25">
      <c r="A28" s="41" t="s">
        <v>19</v>
      </c>
      <c r="B28" s="41" t="s">
        <v>37</v>
      </c>
      <c r="C28" s="41" t="s">
        <v>23</v>
      </c>
      <c r="D28" s="5" t="s">
        <v>5</v>
      </c>
      <c r="E28" s="12">
        <f>SUM(F28:L28)</f>
        <v>14010.80378</v>
      </c>
      <c r="F28" s="12">
        <f t="shared" ref="F28:L28" si="3">SUM(F29:F33)</f>
        <v>3410.8037800000002</v>
      </c>
      <c r="G28" s="12">
        <f t="shared" si="3"/>
        <v>2600</v>
      </c>
      <c r="H28" s="12">
        <f t="shared" si="3"/>
        <v>1600</v>
      </c>
      <c r="I28" s="12">
        <f t="shared" si="3"/>
        <v>1600</v>
      </c>
      <c r="J28" s="12">
        <f t="shared" si="3"/>
        <v>1600</v>
      </c>
      <c r="K28" s="12">
        <f t="shared" si="3"/>
        <v>1600</v>
      </c>
      <c r="L28" s="12">
        <f t="shared" si="3"/>
        <v>1600</v>
      </c>
    </row>
    <row r="29" spans="1:12" x14ac:dyDescent="0.25">
      <c r="A29" s="41"/>
      <c r="B29" s="41"/>
      <c r="C29" s="41"/>
      <c r="D29" s="6" t="s">
        <v>20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</row>
    <row r="30" spans="1:12" x14ac:dyDescent="0.25">
      <c r="A30" s="41"/>
      <c r="B30" s="41"/>
      <c r="C30" s="41"/>
      <c r="D30" s="6" t="s">
        <v>16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</row>
    <row r="31" spans="1:12" ht="21" customHeight="1" x14ac:dyDescent="0.25">
      <c r="A31" s="41"/>
      <c r="B31" s="41"/>
      <c r="C31" s="41"/>
      <c r="D31" s="6" t="s">
        <v>21</v>
      </c>
      <c r="E31" s="12">
        <f>SUM(F31:L31)</f>
        <v>7099.8037800000002</v>
      </c>
      <c r="F31" s="12">
        <v>3292.8037800000002</v>
      </c>
      <c r="G31" s="12">
        <v>2500</v>
      </c>
      <c r="H31" s="12">
        <v>1307</v>
      </c>
      <c r="I31" s="12">
        <v>0</v>
      </c>
      <c r="J31" s="12">
        <v>0</v>
      </c>
      <c r="K31" s="12">
        <v>0</v>
      </c>
      <c r="L31" s="12">
        <v>0</v>
      </c>
    </row>
    <row r="32" spans="1:12" ht="24" x14ac:dyDescent="0.25">
      <c r="A32" s="41"/>
      <c r="B32" s="41"/>
      <c r="C32" s="41"/>
      <c r="D32" s="11" t="s">
        <v>39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</row>
    <row r="33" spans="1:12" x14ac:dyDescent="0.25">
      <c r="A33" s="41"/>
      <c r="B33" s="41"/>
      <c r="C33" s="41"/>
      <c r="D33" s="6" t="s">
        <v>17</v>
      </c>
      <c r="E33" s="12">
        <f>SUM(F33:L33)</f>
        <v>6911</v>
      </c>
      <c r="F33" s="12">
        <v>118</v>
      </c>
      <c r="G33" s="12">
        <v>100</v>
      </c>
      <c r="H33" s="12">
        <v>293</v>
      </c>
      <c r="I33" s="12">
        <v>1600</v>
      </c>
      <c r="J33" s="12">
        <v>1600</v>
      </c>
      <c r="K33" s="12">
        <v>1600</v>
      </c>
      <c r="L33" s="12">
        <v>1600</v>
      </c>
    </row>
    <row r="34" spans="1:12" ht="19.5" customHeight="1" x14ac:dyDescent="0.25">
      <c r="A34" s="22" t="s">
        <v>22</v>
      </c>
      <c r="B34" s="22" t="s">
        <v>34</v>
      </c>
      <c r="C34" s="22" t="s">
        <v>23</v>
      </c>
      <c r="D34" s="5" t="s">
        <v>5</v>
      </c>
      <c r="E34" s="12">
        <f t="shared" ref="E34:L34" si="4">SUM(E35:E39)</f>
        <v>10216.83828</v>
      </c>
      <c r="F34" s="12">
        <f t="shared" si="4"/>
        <v>2187.8382799999999</v>
      </c>
      <c r="G34" s="12">
        <f t="shared" si="4"/>
        <v>1029</v>
      </c>
      <c r="H34" s="12">
        <f t="shared" si="4"/>
        <v>1400</v>
      </c>
      <c r="I34" s="12">
        <f t="shared" si="4"/>
        <v>1400</v>
      </c>
      <c r="J34" s="12">
        <f t="shared" si="4"/>
        <v>1400</v>
      </c>
      <c r="K34" s="12">
        <f t="shared" si="4"/>
        <v>1400</v>
      </c>
      <c r="L34" s="12">
        <f t="shared" si="4"/>
        <v>1400</v>
      </c>
    </row>
    <row r="35" spans="1:12" x14ac:dyDescent="0.25">
      <c r="A35" s="23"/>
      <c r="B35" s="23"/>
      <c r="C35" s="23"/>
      <c r="D35" s="6" t="s">
        <v>20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</row>
    <row r="36" spans="1:12" x14ac:dyDescent="0.25">
      <c r="A36" s="23"/>
      <c r="B36" s="23"/>
      <c r="C36" s="23"/>
      <c r="D36" s="6" t="s">
        <v>16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</row>
    <row r="37" spans="1:12" ht="21.75" customHeight="1" x14ac:dyDescent="0.25">
      <c r="A37" s="23"/>
      <c r="B37" s="23"/>
      <c r="C37" s="23"/>
      <c r="D37" s="6" t="s">
        <v>21</v>
      </c>
      <c r="E37" s="12">
        <f>SUM(F37:L37)</f>
        <v>2366.8382799999999</v>
      </c>
      <c r="F37" s="12">
        <v>2187.8382799999999</v>
      </c>
      <c r="G37" s="12">
        <v>179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</row>
    <row r="38" spans="1:12" ht="24" x14ac:dyDescent="0.25">
      <c r="A38" s="23"/>
      <c r="B38" s="23"/>
      <c r="C38" s="23"/>
      <c r="D38" s="11" t="s">
        <v>39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</row>
    <row r="39" spans="1:12" x14ac:dyDescent="0.25">
      <c r="A39" s="23"/>
      <c r="B39" s="23"/>
      <c r="C39" s="24"/>
      <c r="D39" s="6" t="s">
        <v>17</v>
      </c>
      <c r="E39" s="12">
        <f>SUM(F39:L39)</f>
        <v>7850</v>
      </c>
      <c r="F39" s="12">
        <v>0</v>
      </c>
      <c r="G39" s="12">
        <v>850</v>
      </c>
      <c r="H39" s="12">
        <v>1400</v>
      </c>
      <c r="I39" s="12">
        <v>1400</v>
      </c>
      <c r="J39" s="12">
        <v>1400</v>
      </c>
      <c r="K39" s="12">
        <v>1400</v>
      </c>
      <c r="L39" s="12">
        <v>1400</v>
      </c>
    </row>
    <row r="40" spans="1:12" ht="18.75" customHeight="1" x14ac:dyDescent="0.25">
      <c r="A40" s="23"/>
      <c r="B40" s="23"/>
      <c r="C40" s="22" t="s">
        <v>25</v>
      </c>
      <c r="D40" s="5" t="s">
        <v>5</v>
      </c>
      <c r="E40" s="12">
        <f>SUM(F40:L40)</f>
        <v>850</v>
      </c>
      <c r="F40" s="12">
        <v>0</v>
      </c>
      <c r="G40" s="12">
        <f>SUM(G41:G45)</f>
        <v>850</v>
      </c>
      <c r="H40" s="12">
        <v>0</v>
      </c>
      <c r="I40" s="12">
        <v>0</v>
      </c>
      <c r="J40" s="12">
        <v>0</v>
      </c>
      <c r="K40" s="12">
        <v>0</v>
      </c>
      <c r="L40" s="12">
        <f>SUM(L41:L45)</f>
        <v>0</v>
      </c>
    </row>
    <row r="41" spans="1:12" x14ac:dyDescent="0.25">
      <c r="A41" s="23"/>
      <c r="B41" s="23"/>
      <c r="C41" s="23"/>
      <c r="D41" s="6" t="s">
        <v>20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</row>
    <row r="42" spans="1:12" x14ac:dyDescent="0.25">
      <c r="A42" s="23"/>
      <c r="B42" s="23"/>
      <c r="C42" s="23"/>
      <c r="D42" s="6" t="s">
        <v>16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</row>
    <row r="43" spans="1:12" ht="18.75" customHeight="1" x14ac:dyDescent="0.25">
      <c r="A43" s="23"/>
      <c r="B43" s="23"/>
      <c r="C43" s="23"/>
      <c r="D43" s="6" t="s">
        <v>21</v>
      </c>
      <c r="E43" s="12">
        <v>650</v>
      </c>
      <c r="F43" s="12">
        <v>0</v>
      </c>
      <c r="G43" s="12">
        <v>850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</row>
    <row r="44" spans="1:12" ht="24" x14ac:dyDescent="0.25">
      <c r="A44" s="23"/>
      <c r="B44" s="23"/>
      <c r="C44" s="23"/>
      <c r="D44" s="11" t="s">
        <v>39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</row>
    <row r="45" spans="1:12" x14ac:dyDescent="0.25">
      <c r="A45" s="24"/>
      <c r="B45" s="24"/>
      <c r="C45" s="24"/>
      <c r="D45" s="6" t="s">
        <v>17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</row>
    <row r="46" spans="1:12" ht="21" customHeight="1" x14ac:dyDescent="0.25">
      <c r="A46" s="28" t="s">
        <v>29</v>
      </c>
      <c r="B46" s="28"/>
      <c r="C46" s="28"/>
      <c r="D46" s="5" t="s">
        <v>5</v>
      </c>
      <c r="E46" s="12">
        <f>SUM(F46:L46)</f>
        <v>121009.22500000001</v>
      </c>
      <c r="F46" s="12">
        <f t="shared" ref="F46:K46" si="5">F40+F34+F28+F22+F16+F10</f>
        <v>29349.224999999999</v>
      </c>
      <c r="G46" s="12">
        <f t="shared" si="5"/>
        <v>21020</v>
      </c>
      <c r="H46" s="12">
        <f t="shared" si="5"/>
        <v>18070</v>
      </c>
      <c r="I46" s="12">
        <f t="shared" si="5"/>
        <v>12770</v>
      </c>
      <c r="J46" s="12">
        <f t="shared" si="5"/>
        <v>13400</v>
      </c>
      <c r="K46" s="12">
        <f t="shared" si="5"/>
        <v>13400</v>
      </c>
      <c r="L46" s="12">
        <v>13000</v>
      </c>
    </row>
    <row r="47" spans="1:12" x14ac:dyDescent="0.25">
      <c r="A47" s="28"/>
      <c r="B47" s="28"/>
      <c r="C47" s="28"/>
      <c r="D47" s="6" t="s">
        <v>20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</row>
    <row r="48" spans="1:12" x14ac:dyDescent="0.25">
      <c r="A48" s="28"/>
      <c r="B48" s="28"/>
      <c r="C48" s="28"/>
      <c r="D48" s="6" t="s">
        <v>16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</row>
    <row r="49" spans="1:12" ht="21" customHeight="1" x14ac:dyDescent="0.25">
      <c r="A49" s="28"/>
      <c r="B49" s="28"/>
      <c r="C49" s="28"/>
      <c r="D49" s="6" t="s">
        <v>21</v>
      </c>
      <c r="E49" s="12">
        <f>SUM(F49:L49)</f>
        <v>19318.925000000003</v>
      </c>
      <c r="F49" s="12">
        <f t="shared" ref="F49:L49" si="6">F43+F37+F31+F25+F19+F13</f>
        <v>7151.2250000000004</v>
      </c>
      <c r="G49" s="12">
        <f t="shared" si="6"/>
        <v>10000.700000000001</v>
      </c>
      <c r="H49" s="12">
        <f t="shared" si="6"/>
        <v>1717</v>
      </c>
      <c r="I49" s="12">
        <f t="shared" si="6"/>
        <v>450</v>
      </c>
      <c r="J49" s="12">
        <f t="shared" si="6"/>
        <v>0</v>
      </c>
      <c r="K49" s="12">
        <f t="shared" si="6"/>
        <v>0</v>
      </c>
      <c r="L49" s="12">
        <f t="shared" si="6"/>
        <v>0</v>
      </c>
    </row>
    <row r="50" spans="1:12" ht="24" x14ac:dyDescent="0.25">
      <c r="A50" s="28"/>
      <c r="B50" s="28"/>
      <c r="C50" s="28"/>
      <c r="D50" s="11" t="s">
        <v>39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</row>
    <row r="51" spans="1:12" x14ac:dyDescent="0.25">
      <c r="A51" s="28"/>
      <c r="B51" s="28"/>
      <c r="C51" s="28"/>
      <c r="D51" s="6" t="s">
        <v>17</v>
      </c>
      <c r="E51" s="12">
        <f>SUM(F51:L51)</f>
        <v>101690.3</v>
      </c>
      <c r="F51" s="12">
        <f t="shared" ref="F51:L51" si="7">F45+F39+F33+F27+F21+F15</f>
        <v>22198</v>
      </c>
      <c r="G51" s="12">
        <f t="shared" si="7"/>
        <v>11019.3</v>
      </c>
      <c r="H51" s="12">
        <f t="shared" si="7"/>
        <v>16353</v>
      </c>
      <c r="I51" s="12">
        <f t="shared" si="7"/>
        <v>12320</v>
      </c>
      <c r="J51" s="12">
        <f t="shared" si="7"/>
        <v>13400</v>
      </c>
      <c r="K51" s="12">
        <f t="shared" si="7"/>
        <v>13400</v>
      </c>
      <c r="L51" s="12">
        <f t="shared" si="7"/>
        <v>13000</v>
      </c>
    </row>
    <row r="52" spans="1:12" x14ac:dyDescent="0.25">
      <c r="A52" s="25" t="s">
        <v>28</v>
      </c>
      <c r="B52" s="26"/>
      <c r="C52" s="27"/>
      <c r="D52" s="8"/>
      <c r="E52" s="14"/>
      <c r="F52" s="14"/>
      <c r="G52" s="14"/>
      <c r="H52" s="14"/>
      <c r="I52" s="14"/>
      <c r="J52" s="14"/>
      <c r="K52" s="14"/>
      <c r="L52" s="15"/>
    </row>
    <row r="53" spans="1:12" ht="23.25" customHeight="1" x14ac:dyDescent="0.25">
      <c r="A53" s="16" t="s">
        <v>32</v>
      </c>
      <c r="B53" s="17"/>
      <c r="C53" s="22"/>
      <c r="D53" s="10" t="s">
        <v>5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</row>
    <row r="54" spans="1:12" x14ac:dyDescent="0.25">
      <c r="A54" s="18"/>
      <c r="B54" s="19"/>
      <c r="C54" s="23"/>
      <c r="D54" s="6" t="s">
        <v>20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</row>
    <row r="55" spans="1:12" x14ac:dyDescent="0.25">
      <c r="A55" s="18"/>
      <c r="B55" s="19"/>
      <c r="C55" s="23"/>
      <c r="D55" s="6" t="s">
        <v>16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</row>
    <row r="56" spans="1:12" ht="20.25" customHeight="1" x14ac:dyDescent="0.25">
      <c r="A56" s="18"/>
      <c r="B56" s="19"/>
      <c r="C56" s="23"/>
      <c r="D56" s="6" t="s">
        <v>21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</row>
    <row r="57" spans="1:12" ht="24" x14ac:dyDescent="0.25">
      <c r="A57" s="18"/>
      <c r="B57" s="19"/>
      <c r="C57" s="23"/>
      <c r="D57" s="11" t="s">
        <v>39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</row>
    <row r="58" spans="1:12" x14ac:dyDescent="0.25">
      <c r="A58" s="20"/>
      <c r="B58" s="21"/>
      <c r="C58" s="24"/>
      <c r="D58" s="6" t="s">
        <v>17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</row>
    <row r="59" spans="1:12" ht="18.75" customHeight="1" x14ac:dyDescent="0.25">
      <c r="A59" s="16" t="s">
        <v>33</v>
      </c>
      <c r="B59" s="17"/>
      <c r="C59" s="22"/>
      <c r="D59" s="10" t="s">
        <v>5</v>
      </c>
      <c r="E59" s="12">
        <v>121009.22500000001</v>
      </c>
      <c r="F59" s="12">
        <v>29349.224999999999</v>
      </c>
      <c r="G59" s="12">
        <v>21020</v>
      </c>
      <c r="H59" s="12">
        <v>18070</v>
      </c>
      <c r="I59" s="12">
        <v>12770</v>
      </c>
      <c r="J59" s="12">
        <v>13400</v>
      </c>
      <c r="K59" s="12">
        <v>13400</v>
      </c>
      <c r="L59" s="12">
        <v>13000</v>
      </c>
    </row>
    <row r="60" spans="1:12" x14ac:dyDescent="0.25">
      <c r="A60" s="18"/>
      <c r="B60" s="19"/>
      <c r="C60" s="23"/>
      <c r="D60" s="6" t="s">
        <v>20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</row>
    <row r="61" spans="1:12" x14ac:dyDescent="0.25">
      <c r="A61" s="18"/>
      <c r="B61" s="19"/>
      <c r="C61" s="23"/>
      <c r="D61" s="6" t="s">
        <v>16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</row>
    <row r="62" spans="1:12" ht="19.5" customHeight="1" x14ac:dyDescent="0.25">
      <c r="A62" s="18"/>
      <c r="B62" s="19"/>
      <c r="C62" s="23"/>
      <c r="D62" s="6" t="s">
        <v>21</v>
      </c>
      <c r="E62" s="12">
        <v>14546.225</v>
      </c>
      <c r="F62" s="12">
        <v>7151.2250000000004</v>
      </c>
      <c r="G62" s="12">
        <v>10000.700000000001</v>
      </c>
      <c r="H62" s="12">
        <v>1717</v>
      </c>
      <c r="I62" s="12">
        <v>450</v>
      </c>
      <c r="J62" s="12">
        <v>0</v>
      </c>
      <c r="K62" s="12">
        <v>0</v>
      </c>
      <c r="L62" s="12">
        <v>0</v>
      </c>
    </row>
    <row r="63" spans="1:12" ht="24" x14ac:dyDescent="0.25">
      <c r="A63" s="18"/>
      <c r="B63" s="19"/>
      <c r="C63" s="23"/>
      <c r="D63" s="11" t="s">
        <v>39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spans="1:12" x14ac:dyDescent="0.25">
      <c r="A64" s="20"/>
      <c r="B64" s="21"/>
      <c r="C64" s="24"/>
      <c r="D64" s="6" t="s">
        <v>17</v>
      </c>
      <c r="E64" s="12">
        <v>106463</v>
      </c>
      <c r="F64" s="12">
        <v>22198</v>
      </c>
      <c r="G64" s="12">
        <v>11019.3</v>
      </c>
      <c r="H64" s="12">
        <v>16353</v>
      </c>
      <c r="I64" s="12">
        <v>12320</v>
      </c>
      <c r="J64" s="12">
        <v>13400</v>
      </c>
      <c r="K64" s="12">
        <v>13400</v>
      </c>
      <c r="L64" s="12">
        <v>13000</v>
      </c>
    </row>
    <row r="65" spans="1:12" x14ac:dyDescent="0.25">
      <c r="A65" s="25" t="s">
        <v>28</v>
      </c>
      <c r="B65" s="26"/>
      <c r="C65" s="27"/>
      <c r="D65" s="8"/>
      <c r="E65" s="14"/>
      <c r="F65" s="14"/>
      <c r="G65" s="14"/>
      <c r="H65" s="14"/>
      <c r="I65" s="14"/>
      <c r="J65" s="14"/>
      <c r="K65" s="14"/>
      <c r="L65" s="15"/>
    </row>
    <row r="66" spans="1:12" ht="21" customHeight="1" x14ac:dyDescent="0.25">
      <c r="A66" s="16" t="s">
        <v>30</v>
      </c>
      <c r="B66" s="17"/>
      <c r="C66" s="22" t="s">
        <v>35</v>
      </c>
      <c r="D66" s="10" t="s">
        <v>5</v>
      </c>
      <c r="E66" s="12">
        <f>SUM(F66:L66)</f>
        <v>119149.97500000001</v>
      </c>
      <c r="F66" s="12">
        <f t="shared" ref="F66:L66" si="8">SUM(F67:F71)</f>
        <v>29299.474999999999</v>
      </c>
      <c r="G66" s="12">
        <f t="shared" si="8"/>
        <v>20070.5</v>
      </c>
      <c r="H66" s="12">
        <f t="shared" si="8"/>
        <v>17660</v>
      </c>
      <c r="I66" s="12">
        <f t="shared" si="8"/>
        <v>12320</v>
      </c>
      <c r="J66" s="12">
        <f t="shared" si="8"/>
        <v>13400</v>
      </c>
      <c r="K66" s="12">
        <f t="shared" si="8"/>
        <v>13400</v>
      </c>
      <c r="L66" s="12">
        <f t="shared" si="8"/>
        <v>13000</v>
      </c>
    </row>
    <row r="67" spans="1:12" x14ac:dyDescent="0.25">
      <c r="A67" s="18"/>
      <c r="B67" s="19"/>
      <c r="C67" s="23"/>
      <c r="D67" s="6" t="s">
        <v>20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</row>
    <row r="68" spans="1:12" x14ac:dyDescent="0.25">
      <c r="A68" s="18"/>
      <c r="B68" s="19"/>
      <c r="C68" s="23"/>
      <c r="D68" s="6" t="s">
        <v>16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</row>
    <row r="69" spans="1:12" x14ac:dyDescent="0.25">
      <c r="A69" s="18"/>
      <c r="B69" s="19"/>
      <c r="C69" s="23"/>
      <c r="D69" s="6" t="s">
        <v>21</v>
      </c>
      <c r="E69" s="12">
        <f t="shared" ref="E69:L69" si="9">E37+E31+E25+E13</f>
        <v>17459.674999999999</v>
      </c>
      <c r="F69" s="12">
        <f t="shared" si="9"/>
        <v>7101.4750000000004</v>
      </c>
      <c r="G69" s="12">
        <f t="shared" si="9"/>
        <v>9051.2000000000007</v>
      </c>
      <c r="H69" s="12">
        <f t="shared" si="9"/>
        <v>1307</v>
      </c>
      <c r="I69" s="12">
        <f t="shared" si="9"/>
        <v>0</v>
      </c>
      <c r="J69" s="12">
        <f t="shared" si="9"/>
        <v>0</v>
      </c>
      <c r="K69" s="12">
        <f t="shared" si="9"/>
        <v>0</v>
      </c>
      <c r="L69" s="12">
        <f t="shared" si="9"/>
        <v>0</v>
      </c>
    </row>
    <row r="70" spans="1:12" ht="24" x14ac:dyDescent="0.25">
      <c r="A70" s="18"/>
      <c r="B70" s="19"/>
      <c r="C70" s="23"/>
      <c r="D70" s="11" t="s">
        <v>39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</row>
    <row r="71" spans="1:12" x14ac:dyDescent="0.25">
      <c r="A71" s="20"/>
      <c r="B71" s="21"/>
      <c r="C71" s="24"/>
      <c r="D71" s="6" t="s">
        <v>17</v>
      </c>
      <c r="E71" s="12">
        <f t="shared" ref="E71:L71" si="10">E39+E33+E27+E15</f>
        <v>101690.3</v>
      </c>
      <c r="F71" s="12">
        <f t="shared" si="10"/>
        <v>22198</v>
      </c>
      <c r="G71" s="12">
        <f t="shared" si="10"/>
        <v>11019.3</v>
      </c>
      <c r="H71" s="12">
        <f t="shared" si="10"/>
        <v>16353</v>
      </c>
      <c r="I71" s="12">
        <f t="shared" si="10"/>
        <v>12320</v>
      </c>
      <c r="J71" s="12">
        <f t="shared" si="10"/>
        <v>13400</v>
      </c>
      <c r="K71" s="12">
        <f t="shared" si="10"/>
        <v>13400</v>
      </c>
      <c r="L71" s="12">
        <f t="shared" si="10"/>
        <v>13000</v>
      </c>
    </row>
    <row r="72" spans="1:12" ht="15" customHeight="1" x14ac:dyDescent="0.25">
      <c r="A72" s="16" t="s">
        <v>31</v>
      </c>
      <c r="B72" s="17"/>
      <c r="C72" s="22" t="s">
        <v>36</v>
      </c>
      <c r="D72" s="10" t="s">
        <v>5</v>
      </c>
      <c r="E72" s="12">
        <f>SUM(F72:L72)</f>
        <v>1859.25</v>
      </c>
      <c r="F72" s="12">
        <f t="shared" ref="F72:L72" si="11">F40+F16</f>
        <v>49.75</v>
      </c>
      <c r="G72" s="12">
        <f t="shared" si="11"/>
        <v>949.5</v>
      </c>
      <c r="H72" s="12">
        <f t="shared" si="11"/>
        <v>410</v>
      </c>
      <c r="I72" s="12">
        <f t="shared" si="11"/>
        <v>450</v>
      </c>
      <c r="J72" s="12">
        <f t="shared" si="11"/>
        <v>0</v>
      </c>
      <c r="K72" s="12">
        <f t="shared" si="11"/>
        <v>0</v>
      </c>
      <c r="L72" s="12">
        <f t="shared" si="11"/>
        <v>0</v>
      </c>
    </row>
    <row r="73" spans="1:12" x14ac:dyDescent="0.25">
      <c r="A73" s="18"/>
      <c r="B73" s="19"/>
      <c r="C73" s="23"/>
      <c r="D73" s="6" t="s">
        <v>20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</row>
    <row r="74" spans="1:12" x14ac:dyDescent="0.25">
      <c r="A74" s="18"/>
      <c r="B74" s="19"/>
      <c r="C74" s="23"/>
      <c r="D74" s="6" t="s">
        <v>16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</row>
    <row r="75" spans="1:12" x14ac:dyDescent="0.25">
      <c r="A75" s="18"/>
      <c r="B75" s="19"/>
      <c r="C75" s="23"/>
      <c r="D75" s="6" t="s">
        <v>21</v>
      </c>
      <c r="E75" s="12">
        <f>SUM(F75:L75)</f>
        <v>1859.25</v>
      </c>
      <c r="F75" s="12">
        <f t="shared" ref="F75:L75" si="12">F43+F19</f>
        <v>49.75</v>
      </c>
      <c r="G75" s="12">
        <f t="shared" si="12"/>
        <v>949.5</v>
      </c>
      <c r="H75" s="12">
        <f t="shared" si="12"/>
        <v>410</v>
      </c>
      <c r="I75" s="12">
        <f t="shared" si="12"/>
        <v>450</v>
      </c>
      <c r="J75" s="12">
        <f t="shared" si="12"/>
        <v>0</v>
      </c>
      <c r="K75" s="12">
        <f t="shared" si="12"/>
        <v>0</v>
      </c>
      <c r="L75" s="12">
        <f t="shared" si="12"/>
        <v>0</v>
      </c>
    </row>
    <row r="76" spans="1:12" ht="24" x14ac:dyDescent="0.25">
      <c r="A76" s="18"/>
      <c r="B76" s="19"/>
      <c r="C76" s="23"/>
      <c r="D76" s="11" t="s">
        <v>39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</row>
    <row r="77" spans="1:12" x14ac:dyDescent="0.25">
      <c r="A77" s="20"/>
      <c r="B77" s="21"/>
      <c r="C77" s="24"/>
      <c r="D77" s="6" t="s">
        <v>17</v>
      </c>
      <c r="E77" s="12">
        <f>SUM(F77:L77)</f>
        <v>0</v>
      </c>
      <c r="F77" s="12">
        <f t="shared" ref="F77:L77" si="13">F45+F21</f>
        <v>0</v>
      </c>
      <c r="G77" s="12">
        <f t="shared" si="13"/>
        <v>0</v>
      </c>
      <c r="H77" s="12">
        <f t="shared" si="13"/>
        <v>0</v>
      </c>
      <c r="I77" s="12">
        <f t="shared" si="13"/>
        <v>0</v>
      </c>
      <c r="J77" s="12">
        <f t="shared" si="13"/>
        <v>0</v>
      </c>
      <c r="K77" s="12">
        <f t="shared" si="13"/>
        <v>0</v>
      </c>
      <c r="L77" s="12">
        <f t="shared" si="13"/>
        <v>0</v>
      </c>
    </row>
  </sheetData>
  <mergeCells count="35">
    <mergeCell ref="B28:B33"/>
    <mergeCell ref="C28:C33"/>
    <mergeCell ref="C34:C39"/>
    <mergeCell ref="A28:A33"/>
    <mergeCell ref="A52:C52"/>
    <mergeCell ref="C10:C15"/>
    <mergeCell ref="C22:C27"/>
    <mergeCell ref="C16:C21"/>
    <mergeCell ref="A10:A21"/>
    <mergeCell ref="B10:B21"/>
    <mergeCell ref="A22:A27"/>
    <mergeCell ref="B22:B27"/>
    <mergeCell ref="A9:L9"/>
    <mergeCell ref="K2:L2"/>
    <mergeCell ref="A3:L3"/>
    <mergeCell ref="E5:L5"/>
    <mergeCell ref="A5:A7"/>
    <mergeCell ref="B5:B7"/>
    <mergeCell ref="C5:C7"/>
    <mergeCell ref="D5:D7"/>
    <mergeCell ref="E6:E7"/>
    <mergeCell ref="F6:L6"/>
    <mergeCell ref="A66:B71"/>
    <mergeCell ref="C66:C71"/>
    <mergeCell ref="C72:C77"/>
    <mergeCell ref="A72:B77"/>
    <mergeCell ref="C40:C45"/>
    <mergeCell ref="A34:A45"/>
    <mergeCell ref="B34:B45"/>
    <mergeCell ref="A65:C65"/>
    <mergeCell ref="A46:C51"/>
    <mergeCell ref="A53:B58"/>
    <mergeCell ref="C53:C58"/>
    <mergeCell ref="A59:B64"/>
    <mergeCell ref="C59:C64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Ерёменко Марина Владимировна</dc:creator>
  <cp:lastModifiedBy>Лукашева Лариса Александровна</cp:lastModifiedBy>
  <cp:lastPrinted>2015-08-12T10:03:12Z</cp:lastPrinted>
  <dcterms:created xsi:type="dcterms:W3CDTF">2014-05-20T05:26:27Z</dcterms:created>
  <dcterms:modified xsi:type="dcterms:W3CDTF">2015-10-21T04:25:50Z</dcterms:modified>
</cp:coreProperties>
</file>