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25" windowHeight="110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Лист1!$A$1:$M$81</definedName>
  </definedNames>
  <calcPr calcId="144525"/>
</workbook>
</file>

<file path=xl/calcChain.xml><?xml version="1.0" encoding="utf-8"?>
<calcChain xmlns="http://schemas.openxmlformats.org/spreadsheetml/2006/main">
  <c r="H76" i="1" l="1"/>
  <c r="H22" i="1" l="1"/>
  <c r="H21" i="1"/>
  <c r="H20" i="1"/>
  <c r="H74" i="1" l="1"/>
  <c r="H43" i="1"/>
  <c r="H73" i="1"/>
  <c r="H72" i="1"/>
  <c r="H58" i="1"/>
  <c r="H55" i="1"/>
  <c r="H56" i="1"/>
  <c r="H52" i="1"/>
  <c r="H53" i="1"/>
  <c r="H50" i="1"/>
  <c r="H45" i="1"/>
  <c r="H40" i="1"/>
  <c r="H41" i="1"/>
  <c r="H33" i="1"/>
  <c r="H25" i="1"/>
  <c r="H26" i="1"/>
  <c r="H17" i="1"/>
  <c r="H18" i="1"/>
  <c r="H19" i="1"/>
  <c r="H16" i="1"/>
  <c r="H15" i="1"/>
  <c r="H14" i="1"/>
  <c r="H12" i="1"/>
  <c r="H11" i="1"/>
  <c r="H13" i="1"/>
  <c r="H70" i="1" l="1"/>
  <c r="H68" i="1"/>
  <c r="H66" i="1"/>
  <c r="H64" i="1"/>
  <c r="H62" i="1"/>
  <c r="H60" i="1"/>
  <c r="H59" i="1"/>
  <c r="H57" i="1"/>
  <c r="H54" i="1"/>
  <c r="H51" i="1"/>
  <c r="H49" i="1"/>
  <c r="H47" i="1"/>
  <c r="H46" i="1"/>
  <c r="H44" i="1"/>
  <c r="H42" i="1"/>
  <c r="H39" i="1"/>
  <c r="H38" i="1"/>
  <c r="H37" i="1"/>
  <c r="H35" i="1"/>
  <c r="H34" i="1"/>
  <c r="H32" i="1"/>
  <c r="H31" i="1"/>
  <c r="H30" i="1"/>
  <c r="H29" i="1"/>
  <c r="H28" i="1"/>
  <c r="H27" i="1"/>
  <c r="H23" i="1"/>
</calcChain>
</file>

<file path=xl/sharedStrings.xml><?xml version="1.0" encoding="utf-8"?>
<sst xmlns="http://schemas.openxmlformats.org/spreadsheetml/2006/main" count="314" uniqueCount="142">
  <si>
    <t>Таблица 3</t>
  </si>
  <si>
    <t>№</t>
  </si>
  <si>
    <t>всего</t>
  </si>
  <si>
    <t>Еди-ницы измерения мощности</t>
  </si>
  <si>
    <t>Местонахождение</t>
  </si>
  <si>
    <t xml:space="preserve">Объем финансирования,
тыс. рублей
</t>
  </si>
  <si>
    <t>2017г.</t>
  </si>
  <si>
    <t>2018г.</t>
  </si>
  <si>
    <t>2019г.</t>
  </si>
  <si>
    <t>2020г</t>
  </si>
  <si>
    <t>бюджет автономного округа</t>
  </si>
  <si>
    <t>местный бюджет</t>
  </si>
  <si>
    <t>иные источники </t>
  </si>
  <si>
    <t>Инженерные сети индивидуальной жилой застройки Северо-Западной части восьмого микрорайона</t>
  </si>
  <si>
    <t> км</t>
  </si>
  <si>
    <t xml:space="preserve">Показатель
мощности
</t>
  </si>
  <si>
    <t>-</t>
  </si>
  <si>
    <t>км</t>
  </si>
  <si>
    <t>Нефтеюганский район, сп.Сингапай</t>
  </si>
  <si>
    <t>иные источники</t>
  </si>
  <si>
    <t>2017-2018</t>
  </si>
  <si>
    <t>2018-2020</t>
  </si>
  <si>
    <t xml:space="preserve">Строительство сетей электроснабжения 0,4 кВ к  земельным участкам индивидуального жилищного строительства для льготных категорий граждан по ул. Дорожная в сп. Лемпино Нефтеюганского района (с.Лемпино, ул.Дорожная, участок 1; с.Лемпино, ул.Дорожная, участок 2; с.Лемпино, ул.Дорожная, участок 3; с.Лемпино, ул.Дорожная, участок 4) </t>
  </si>
  <si>
    <t>2018-2019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</si>
  <si>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</t>
  </si>
  <si>
    <t>2016-2017</t>
  </si>
  <si>
    <t xml:space="preserve">Нефтеюганский
район,
сп.Куть-Ях 
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</si>
  <si>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</si>
  <si>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</si>
  <si>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</si>
  <si>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</si>
  <si>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</si>
  <si>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</si>
  <si>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 по ул. Лесная в сп. Каркатеевы Нефтеюганского района</t>
  </si>
  <si>
    <t>Сети электроснабжения 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</si>
  <si>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Проезд от федеральной автодороги до пр. Мечтателей в сп. Сингапай Нефтеюганского района</t>
  </si>
  <si>
    <t>2019-2020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</si>
  <si>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</si>
  <si>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</si>
  <si>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</si>
  <si>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Нефтеюганский район, с.Чеускино</t>
  </si>
  <si>
    <t xml:space="preserve">Нефтеюганский район,
сп.Лемпино 
</t>
  </si>
  <si>
    <t xml:space="preserve">Нефтеюганский район,
сп.Сентябрьский
</t>
  </si>
  <si>
    <t xml:space="preserve">Нефтеюганский район,
сп.Усть-Юган
</t>
  </si>
  <si>
    <t xml:space="preserve">Нефтеюганский район,
сп.Каркатеевы
</t>
  </si>
  <si>
    <t xml:space="preserve">Нефтеюганский район,
сп.Сингапай 
</t>
  </si>
  <si>
    <t>Нефтеюганский район,
сп.Салым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</si>
  <si>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</si>
  <si>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Строительство проезда Радужный в сп. Салым Нефтеюганского района для льготной категории граждан</t>
  </si>
  <si>
    <t>Строительство проезда Дружбы в сп. Салым Нефтеюганского района для льготной категории граждан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</si>
  <si>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</si>
  <si>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 в сп. Салым Нефтеюганского района</t>
  </si>
  <si>
    <t xml:space="preserve">Строительство сетей электроснабжения 0,4 кВ по ул.Набережная до земельного участка № 35  в сп. Салым Нефтеюганского района для льготных категорий граждан 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</si>
  <si>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</si>
  <si>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Нефтеюганский район,
гп.Пойковский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</si>
  <si>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</si>
  <si>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гражданпо ул. Бамовская в пгт. Пойковский Нефтеюганского района (участки 21 и 22)</t>
  </si>
  <si>
    <t>2017-2019</t>
  </si>
  <si>
    <t>Строительство проезда к земельному участку индивидуального жилищного строительства для льготных категорий граждан по ул. Бамовской , участок 21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</si>
  <si>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</si>
  <si>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</si>
  <si>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</si>
  <si>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</si>
  <si>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</si>
  <si>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</si>
  <si>
    <t xml:space="preserve">Наименование объекта капитального строительства или приобретаемого недвижимого имущества, инвестиционного проекта </t>
  </si>
  <si>
    <t>Эффект от реализации инвестиционного проекта (налоговые поступления, количество создаваемых рабочих мест и т.д.)</t>
  </si>
  <si>
    <t xml:space="preserve">Инженерная подготовка квартала В-1 п.Сингапай. Сети теплоснабжения, водоснабжения, водоотведения, электроснабжения. I, II, III очереди строительства.
 ( I очередь строительства: 1 этап и 4 этапы; II очередь строительства: 1-3 этапы )
</t>
  </si>
  <si>
    <t xml:space="preserve">Инженерная подготовка квартала В-1 п.Сингапай. Сети теплоснабжения, водоснабжения, водоотведения, электроснабжения. I, II, III очереди строительства. 
( I очередь строительства: 2 этап)
</t>
  </si>
  <si>
    <t>Инженерная подготовка территории гидронамыва в с.Чеускино Нефтеюганского района (1 очередь)</t>
  </si>
  <si>
    <t>2014-2017</t>
  </si>
  <si>
    <t>2014-2017 </t>
  </si>
  <si>
    <t>2015-2019</t>
  </si>
  <si>
    <t xml:space="preserve">тепло 1,758; вода 0,879; эл.сети
1,43
</t>
  </si>
  <si>
    <t xml:space="preserve">тепло 1,446; вода 0,723
</t>
  </si>
  <si>
    <t>дорога 0,492</t>
  </si>
  <si>
    <t>Инженерная подготовка территории гидронамыва в с.Чеускино Нефтеюганского района (2 очередь)</t>
  </si>
  <si>
    <t>Инженерная подготовка территории гидронамыва в с.Чеускино Нефтеюганского района (3 очередь)</t>
  </si>
  <si>
    <t>2020-2021</t>
  </si>
  <si>
    <t>эл.сети 3,23  дороги 3,1</t>
  </si>
  <si>
    <t>эл.сети 2,48  дороги 4,3</t>
  </si>
  <si>
    <t>эл.сети 2,44  дороги 4,3</t>
  </si>
  <si>
    <t xml:space="preserve">Перечень объектов капитального строительства,
</t>
  </si>
  <si>
    <t>и приобретение недвижимого имущества</t>
  </si>
  <si>
    <r>
      <t>Нефтеюганский район, пгт.Пойковский</t>
    </r>
    <r>
      <rPr>
        <sz val="14"/>
        <color rgb="FF000000"/>
        <rFont val="Times New Roman"/>
        <family val="1"/>
        <charset val="204"/>
      </rPr>
      <t> </t>
    </r>
  </si>
  <si>
    <t>Источник финансирования</t>
  </si>
  <si>
    <t>Срок строительства объекта капитального строительства, или предполагаемый срок приобретения недвижимого имущества</t>
  </si>
  <si>
    <t>в том числе</t>
  </si>
  <si>
    <t>9.</t>
  </si>
  <si>
    <t>Инженерная подготовка территории микрорайона Коржавино (электрические сети, проезды) в гп.Пойковский Нефтеюганского района</t>
  </si>
  <si>
    <t>Нефтеюганский район, гп.Пойковский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</si>
  <si>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</si>
  <si>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</si>
  <si>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</si>
  <si>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</si>
  <si>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</si>
  <si>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</si>
  <si>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</si>
  <si>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</si>
  <si>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</si>
  <si>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</si>
  <si>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</si>
  <si>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</si>
  <si>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</si>
  <si>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</si>
  <si>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</si>
  <si>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</si>
  <si>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</si>
  <si>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</si>
  <si>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</si>
  <si>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</si>
  <si>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</si>
  <si>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</si>
  <si>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</si>
  <si>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</si>
  <si>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</si>
  <si>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</si>
  <si>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</si>
  <si>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</si>
  <si>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4.</t>
  </si>
  <si>
    <t>5.</t>
  </si>
  <si>
    <t>6.</t>
  </si>
  <si>
    <t>7.</t>
  </si>
  <si>
    <t>8.</t>
  </si>
  <si>
    <t>5940 кв.м жилья 
(66 участков)</t>
  </si>
  <si>
    <t>13 995 кв.м жилья
(155 участков)</t>
  </si>
  <si>
    <t>22293,6 кв.м жилья
(247 участков)</t>
  </si>
  <si>
    <t>20123,8 кв.м жилья
(223 участков)</t>
  </si>
  <si>
    <t>32977,8 кв.м жилья
(366 участков)</t>
  </si>
  <si>
    <t>360 кв.м. жилья
(4 участка)</t>
  </si>
  <si>
    <t>180 кв.м жилья
(2 участка)</t>
  </si>
  <si>
    <t>450 кв.м жилья
(5 участков)</t>
  </si>
  <si>
    <t>270 кв.м жилья
(3 участка)</t>
  </si>
  <si>
    <t>720 кв.м жилья
(8 участков)</t>
  </si>
  <si>
    <t>1 участок</t>
  </si>
  <si>
    <t>4 участка</t>
  </si>
  <si>
    <t>5 участков</t>
  </si>
  <si>
    <t>3780 кв.м жилья (42 участка)</t>
  </si>
  <si>
    <t>90 кв.м жилья (1 участок)</t>
  </si>
  <si>
    <t>180 кв.м жилья (2 участка)</t>
  </si>
  <si>
    <t>9090 кв.м жилья (101 участок)</t>
  </si>
  <si>
    <t>7200 кв.м жилья (80 участков)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</si>
</sst>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0.000"/>
    <numFmt numFmtId="166" formatCode="_-* #,##0.0_р_._-;\-* #,##0.0_р_._-;_-* &quot;-&quot;?_р_._-;_-@_-"/>
    <numFmt numFmtId="167" formatCode="_-* #,##0.0_р_._-;\-* #,##0.0_р_._-;_-* &quot;-&quot;??_р_._-;_-@_-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7" fontId="3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43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43" fontId="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165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4" fontId="1" fillId="0" borderId="0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6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4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tabSelected="1" view="pageBreakPreview" topLeftCell="A2" zoomScale="60" zoomScaleNormal="100" workbookViewId="0">
      <pane ySplit="8" topLeftCell="A70" activePane="bottomLeft" state="frozen"/>
      <selection activeCell="A2" sqref="A2"/>
      <selection pane="bottomLeft" activeCell="M76" sqref="M76"/>
    </sheetView>
  </sheetViews>
  <sheetFormatPr defaultRowHeight="15" x14ac:dyDescent="0.25"/>
  <cols>
    <col min="1" max="1" width="4.42578125" customWidth="1"/>
    <col min="2" max="2" width="41.140625" customWidth="1"/>
    <col min="3" max="3" width="10.7109375" customWidth="1"/>
    <col min="4" max="4" width="9.85546875" customWidth="1"/>
    <col min="5" max="5" width="22.140625" customWidth="1"/>
    <col min="6" max="6" width="19.28515625" customWidth="1"/>
    <col min="7" max="7" width="12.7109375" customWidth="1"/>
    <col min="8" max="8" width="19.85546875" customWidth="1"/>
    <col min="9" max="9" width="19.42578125" customWidth="1"/>
    <col min="10" max="10" width="17.140625" customWidth="1"/>
    <col min="11" max="11" width="15.85546875" customWidth="1"/>
    <col min="12" max="12" width="15" customWidth="1"/>
    <col min="13" max="13" width="22" customWidth="1"/>
  </cols>
  <sheetData>
    <row r="1" spans="1:13" hidden="1" x14ac:dyDescent="0.25"/>
    <row r="2" spans="1:13" ht="18.75" x14ac:dyDescent="0.3">
      <c r="A2" s="4"/>
      <c r="B2" s="4"/>
      <c r="C2" s="4"/>
      <c r="D2" s="4"/>
      <c r="E2" s="4"/>
      <c r="F2" s="4"/>
      <c r="G2" s="4"/>
      <c r="H2" s="4"/>
      <c r="I2" s="31" t="s">
        <v>0</v>
      </c>
      <c r="J2" s="31"/>
      <c r="K2" s="31"/>
      <c r="L2" s="31"/>
      <c r="M2" s="31"/>
    </row>
    <row r="3" spans="1:13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ht="15" customHeight="1" x14ac:dyDescent="0.25">
      <c r="A4" s="41" t="s">
        <v>82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ht="18.75" x14ac:dyDescent="0.3">
      <c r="A5" s="42" t="s">
        <v>83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3" ht="51.75" customHeight="1" x14ac:dyDescent="0.25">
      <c r="A7" s="32" t="s">
        <v>1</v>
      </c>
      <c r="B7" s="32" t="s">
        <v>65</v>
      </c>
      <c r="C7" s="32" t="s">
        <v>3</v>
      </c>
      <c r="D7" s="32" t="s">
        <v>15</v>
      </c>
      <c r="E7" s="32" t="s">
        <v>86</v>
      </c>
      <c r="F7" s="32" t="s">
        <v>4</v>
      </c>
      <c r="G7" s="32" t="s">
        <v>85</v>
      </c>
      <c r="H7" s="56" t="s">
        <v>5</v>
      </c>
      <c r="I7" s="57"/>
      <c r="J7" s="57"/>
      <c r="K7" s="57"/>
      <c r="L7" s="57"/>
      <c r="M7" s="34" t="s">
        <v>66</v>
      </c>
    </row>
    <row r="8" spans="1:13" ht="38.25" customHeight="1" x14ac:dyDescent="0.25">
      <c r="A8" s="32"/>
      <c r="B8" s="32"/>
      <c r="C8" s="32"/>
      <c r="D8" s="32"/>
      <c r="E8" s="32"/>
      <c r="F8" s="32"/>
      <c r="G8" s="32"/>
      <c r="H8" s="32" t="s">
        <v>2</v>
      </c>
      <c r="I8" s="58" t="s">
        <v>87</v>
      </c>
      <c r="J8" s="58"/>
      <c r="K8" s="58"/>
      <c r="L8" s="58"/>
      <c r="M8" s="34"/>
    </row>
    <row r="9" spans="1:13" ht="122.25" customHeight="1" x14ac:dyDescent="0.25">
      <c r="A9" s="32"/>
      <c r="B9" s="32"/>
      <c r="C9" s="32"/>
      <c r="D9" s="32"/>
      <c r="E9" s="32"/>
      <c r="F9" s="32"/>
      <c r="G9" s="32"/>
      <c r="H9" s="32"/>
      <c r="I9" s="16" t="s">
        <v>6</v>
      </c>
      <c r="J9" s="16" t="s">
        <v>7</v>
      </c>
      <c r="K9" s="16" t="s">
        <v>8</v>
      </c>
      <c r="L9" s="16" t="s">
        <v>9</v>
      </c>
      <c r="M9" s="34"/>
    </row>
    <row r="10" spans="1:13" ht="18.75" x14ac:dyDescent="0.2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25">
        <v>13</v>
      </c>
    </row>
    <row r="11" spans="1:13" ht="57.75" customHeight="1" x14ac:dyDescent="0.25">
      <c r="A11" s="32">
        <v>1</v>
      </c>
      <c r="B11" s="37" t="s">
        <v>13</v>
      </c>
      <c r="C11" s="32" t="s">
        <v>14</v>
      </c>
      <c r="D11" s="32" t="s">
        <v>75</v>
      </c>
      <c r="E11" s="32" t="s">
        <v>71</v>
      </c>
      <c r="F11" s="55" t="s">
        <v>84</v>
      </c>
      <c r="G11" s="7" t="s">
        <v>10</v>
      </c>
      <c r="H11" s="22">
        <f t="shared" ref="H11:H19" si="0">I11+J11+K11+L11</f>
        <v>0</v>
      </c>
      <c r="I11" s="19">
        <v>0</v>
      </c>
      <c r="J11" s="19">
        <v>0</v>
      </c>
      <c r="K11" s="19">
        <v>0</v>
      </c>
      <c r="L11" s="19">
        <v>0</v>
      </c>
      <c r="M11" s="36" t="s">
        <v>124</v>
      </c>
    </row>
    <row r="12" spans="1:13" ht="67.5" customHeight="1" x14ac:dyDescent="0.25">
      <c r="A12" s="32"/>
      <c r="B12" s="37"/>
      <c r="C12" s="32"/>
      <c r="D12" s="32"/>
      <c r="E12" s="32"/>
      <c r="F12" s="55"/>
      <c r="G12" s="7" t="s">
        <v>11</v>
      </c>
      <c r="H12" s="22">
        <f t="shared" si="0"/>
        <v>0</v>
      </c>
      <c r="I12" s="19">
        <v>0</v>
      </c>
      <c r="J12" s="19">
        <v>0</v>
      </c>
      <c r="K12" s="19">
        <v>0</v>
      </c>
      <c r="L12" s="19">
        <v>0</v>
      </c>
      <c r="M12" s="36"/>
    </row>
    <row r="13" spans="1:13" ht="49.5" customHeight="1" x14ac:dyDescent="0.25">
      <c r="A13" s="32"/>
      <c r="B13" s="37"/>
      <c r="C13" s="32"/>
      <c r="D13" s="32"/>
      <c r="E13" s="32"/>
      <c r="F13" s="55"/>
      <c r="G13" s="7" t="s">
        <v>12</v>
      </c>
      <c r="H13" s="26">
        <f t="shared" si="0"/>
        <v>27468</v>
      </c>
      <c r="I13" s="26">
        <v>27468</v>
      </c>
      <c r="J13" s="26">
        <v>0</v>
      </c>
      <c r="K13" s="26">
        <v>0</v>
      </c>
      <c r="L13" s="26">
        <v>0</v>
      </c>
      <c r="M13" s="36"/>
    </row>
    <row r="14" spans="1:13" ht="79.5" customHeight="1" x14ac:dyDescent="0.25">
      <c r="A14" s="35">
        <v>2</v>
      </c>
      <c r="B14" s="53" t="s">
        <v>67</v>
      </c>
      <c r="C14" s="35" t="s">
        <v>17</v>
      </c>
      <c r="D14" s="34" t="s">
        <v>73</v>
      </c>
      <c r="E14" s="35" t="s">
        <v>70</v>
      </c>
      <c r="F14" s="34" t="s">
        <v>18</v>
      </c>
      <c r="G14" s="7" t="s">
        <v>10</v>
      </c>
      <c r="H14" s="6">
        <f t="shared" si="0"/>
        <v>0</v>
      </c>
      <c r="I14" s="6">
        <v>0</v>
      </c>
      <c r="J14" s="6">
        <v>0</v>
      </c>
      <c r="K14" s="6">
        <v>0</v>
      </c>
      <c r="L14" s="6">
        <v>0</v>
      </c>
      <c r="M14" s="46" t="s">
        <v>125</v>
      </c>
    </row>
    <row r="15" spans="1:13" ht="79.5" customHeight="1" x14ac:dyDescent="0.25">
      <c r="A15" s="35"/>
      <c r="B15" s="53"/>
      <c r="C15" s="35"/>
      <c r="D15" s="34"/>
      <c r="E15" s="35"/>
      <c r="F15" s="34"/>
      <c r="G15" s="8" t="s">
        <v>11</v>
      </c>
      <c r="H15" s="6">
        <f t="shared" si="0"/>
        <v>0</v>
      </c>
      <c r="I15" s="6">
        <v>0</v>
      </c>
      <c r="J15" s="6">
        <v>0</v>
      </c>
      <c r="K15" s="6">
        <v>0</v>
      </c>
      <c r="L15" s="6"/>
      <c r="M15" s="47"/>
    </row>
    <row r="16" spans="1:13" ht="79.5" customHeight="1" x14ac:dyDescent="0.25">
      <c r="A16" s="35"/>
      <c r="B16" s="54"/>
      <c r="C16" s="35"/>
      <c r="D16" s="35"/>
      <c r="E16" s="35"/>
      <c r="F16" s="34"/>
      <c r="G16" s="8" t="s">
        <v>12</v>
      </c>
      <c r="H16" s="6">
        <f t="shared" si="0"/>
        <v>10614.6</v>
      </c>
      <c r="I16" s="6">
        <v>10614.6</v>
      </c>
      <c r="J16" s="6">
        <v>0</v>
      </c>
      <c r="K16" s="6">
        <v>0</v>
      </c>
      <c r="L16" s="6"/>
      <c r="M16" s="47"/>
    </row>
    <row r="17" spans="1:13" ht="63" customHeight="1" x14ac:dyDescent="0.25">
      <c r="A17" s="32">
        <v>3</v>
      </c>
      <c r="B17" s="53" t="s">
        <v>68</v>
      </c>
      <c r="C17" s="32" t="s">
        <v>17</v>
      </c>
      <c r="D17" s="32" t="s">
        <v>74</v>
      </c>
      <c r="E17" s="32" t="s">
        <v>72</v>
      </c>
      <c r="F17" s="34" t="s">
        <v>18</v>
      </c>
      <c r="G17" s="7" t="s">
        <v>10</v>
      </c>
      <c r="H17" s="6">
        <f t="shared" si="0"/>
        <v>54516</v>
      </c>
      <c r="I17" s="6">
        <v>18172</v>
      </c>
      <c r="J17" s="6">
        <v>18172</v>
      </c>
      <c r="K17" s="6">
        <v>18172</v>
      </c>
      <c r="L17" s="6">
        <v>0</v>
      </c>
      <c r="M17" s="47"/>
    </row>
    <row r="18" spans="1:13" ht="83.25" customHeight="1" x14ac:dyDescent="0.25">
      <c r="A18" s="32"/>
      <c r="B18" s="53"/>
      <c r="C18" s="32"/>
      <c r="D18" s="32"/>
      <c r="E18" s="32"/>
      <c r="F18" s="34"/>
      <c r="G18" s="8" t="s">
        <v>11</v>
      </c>
      <c r="H18" s="6">
        <f t="shared" si="0"/>
        <v>16657.666680000002</v>
      </c>
      <c r="I18" s="6">
        <v>4543</v>
      </c>
      <c r="J18" s="6">
        <v>6057.3333400000001</v>
      </c>
      <c r="K18" s="6">
        <v>6057.3333400000001</v>
      </c>
      <c r="L18" s="6">
        <v>0</v>
      </c>
      <c r="M18" s="47"/>
    </row>
    <row r="19" spans="1:13" ht="60.75" customHeight="1" x14ac:dyDescent="0.25">
      <c r="A19" s="32"/>
      <c r="B19" s="53"/>
      <c r="C19" s="32"/>
      <c r="D19" s="32"/>
      <c r="E19" s="32"/>
      <c r="F19" s="34"/>
      <c r="G19" s="8" t="s">
        <v>19</v>
      </c>
      <c r="H19" s="6">
        <f t="shared" si="0"/>
        <v>0</v>
      </c>
      <c r="I19" s="6">
        <v>0</v>
      </c>
      <c r="J19" s="6">
        <v>0</v>
      </c>
      <c r="K19" s="6">
        <v>0</v>
      </c>
      <c r="L19" s="6">
        <v>0</v>
      </c>
      <c r="M19" s="47"/>
    </row>
    <row r="20" spans="1:13" ht="90.75" customHeight="1" x14ac:dyDescent="0.25">
      <c r="A20" s="15" t="s">
        <v>119</v>
      </c>
      <c r="B20" s="14" t="s">
        <v>69</v>
      </c>
      <c r="C20" s="16" t="s">
        <v>17</v>
      </c>
      <c r="D20" s="16" t="s">
        <v>79</v>
      </c>
      <c r="E20" s="16">
        <v>2017</v>
      </c>
      <c r="F20" s="16" t="s">
        <v>40</v>
      </c>
      <c r="G20" s="18" t="s">
        <v>19</v>
      </c>
      <c r="H20" s="26">
        <f>I20+J20+K20+L20</f>
        <v>44298.512999999999</v>
      </c>
      <c r="I20" s="26">
        <v>44298.512999999999</v>
      </c>
      <c r="J20" s="26">
        <v>0</v>
      </c>
      <c r="K20" s="26">
        <v>0</v>
      </c>
      <c r="L20" s="26">
        <v>0</v>
      </c>
      <c r="M20" s="28" t="s">
        <v>127</v>
      </c>
    </row>
    <row r="21" spans="1:13" ht="90.75" customHeight="1" x14ac:dyDescent="0.25">
      <c r="A21" s="15" t="s">
        <v>120</v>
      </c>
      <c r="B21" s="14" t="s">
        <v>76</v>
      </c>
      <c r="C21" s="16" t="s">
        <v>17</v>
      </c>
      <c r="D21" s="16" t="s">
        <v>80</v>
      </c>
      <c r="E21" s="16" t="s">
        <v>23</v>
      </c>
      <c r="F21" s="16" t="s">
        <v>40</v>
      </c>
      <c r="G21" s="18" t="s">
        <v>19</v>
      </c>
      <c r="H21" s="26">
        <f>I21+J21+K21+L21</f>
        <v>28366.103000000003</v>
      </c>
      <c r="I21" s="26">
        <v>0</v>
      </c>
      <c r="J21" s="26">
        <v>2897.65</v>
      </c>
      <c r="K21" s="26">
        <v>25468.453000000001</v>
      </c>
      <c r="L21" s="26">
        <v>0</v>
      </c>
      <c r="M21" s="28" t="s">
        <v>126</v>
      </c>
    </row>
    <row r="22" spans="1:13" ht="90.75" customHeight="1" x14ac:dyDescent="0.25">
      <c r="A22" s="15" t="s">
        <v>121</v>
      </c>
      <c r="B22" s="14" t="s">
        <v>77</v>
      </c>
      <c r="C22" s="16" t="s">
        <v>17</v>
      </c>
      <c r="D22" s="16" t="s">
        <v>81</v>
      </c>
      <c r="E22" s="16" t="s">
        <v>78</v>
      </c>
      <c r="F22" s="16" t="s">
        <v>40</v>
      </c>
      <c r="G22" s="18" t="s">
        <v>19</v>
      </c>
      <c r="H22" s="26">
        <f>I22+J22+K22+L22</f>
        <v>2897.06</v>
      </c>
      <c r="I22" s="26">
        <v>0</v>
      </c>
      <c r="J22" s="26">
        <v>0</v>
      </c>
      <c r="K22" s="26">
        <v>0</v>
      </c>
      <c r="L22" s="26">
        <v>2897.06</v>
      </c>
      <c r="M22" s="28" t="s">
        <v>128</v>
      </c>
    </row>
    <row r="23" spans="1:13" ht="143.25" customHeight="1" x14ac:dyDescent="0.25">
      <c r="A23" s="32" t="s">
        <v>122</v>
      </c>
      <c r="B23" s="48" t="s">
        <v>22</v>
      </c>
      <c r="C23" s="32" t="s">
        <v>17</v>
      </c>
      <c r="D23" s="32">
        <v>0.11</v>
      </c>
      <c r="E23" s="32" t="s">
        <v>23</v>
      </c>
      <c r="F23" s="34" t="s">
        <v>41</v>
      </c>
      <c r="G23" s="39" t="s">
        <v>19</v>
      </c>
      <c r="H23" s="61">
        <f>J23+K23</f>
        <v>634.08000000000004</v>
      </c>
      <c r="I23" s="61" t="s">
        <v>16</v>
      </c>
      <c r="J23" s="61">
        <v>473.11</v>
      </c>
      <c r="K23" s="61">
        <v>160.97</v>
      </c>
      <c r="L23" s="40" t="s">
        <v>16</v>
      </c>
      <c r="M23" s="34" t="s">
        <v>129</v>
      </c>
    </row>
    <row r="24" spans="1:13" ht="159" customHeight="1" x14ac:dyDescent="0.25">
      <c r="A24" s="32"/>
      <c r="B24" s="48"/>
      <c r="C24" s="32"/>
      <c r="D24" s="32"/>
      <c r="E24" s="32"/>
      <c r="F24" s="34"/>
      <c r="G24" s="39"/>
      <c r="H24" s="61"/>
      <c r="I24" s="61"/>
      <c r="J24" s="61"/>
      <c r="K24" s="61"/>
      <c r="L24" s="40"/>
      <c r="M24" s="35"/>
    </row>
    <row r="25" spans="1:13" ht="66" customHeight="1" x14ac:dyDescent="0.25">
      <c r="A25" s="32" t="s">
        <v>123</v>
      </c>
      <c r="B25" s="37" t="s">
        <v>24</v>
      </c>
      <c r="C25" s="34" t="s">
        <v>17</v>
      </c>
      <c r="D25" s="34">
        <v>0.125</v>
      </c>
      <c r="E25" s="34" t="s">
        <v>25</v>
      </c>
      <c r="F25" s="37" t="s">
        <v>26</v>
      </c>
      <c r="G25" s="9" t="s">
        <v>10</v>
      </c>
      <c r="H25" s="26">
        <f>I25+J25+K25+L25</f>
        <v>0</v>
      </c>
      <c r="I25" s="26">
        <v>0</v>
      </c>
      <c r="J25" s="26">
        <v>0</v>
      </c>
      <c r="K25" s="26">
        <v>0</v>
      </c>
      <c r="L25" s="19">
        <v>0</v>
      </c>
      <c r="M25" s="34" t="s">
        <v>130</v>
      </c>
    </row>
    <row r="26" spans="1:13" ht="66" customHeight="1" x14ac:dyDescent="0.25">
      <c r="A26" s="32"/>
      <c r="B26" s="37"/>
      <c r="C26" s="34"/>
      <c r="D26" s="34"/>
      <c r="E26" s="34"/>
      <c r="F26" s="37"/>
      <c r="G26" s="18" t="s">
        <v>11</v>
      </c>
      <c r="H26" s="26">
        <f>I26+J26+K26+L26</f>
        <v>0</v>
      </c>
      <c r="I26" s="26">
        <v>0</v>
      </c>
      <c r="J26" s="26">
        <v>0</v>
      </c>
      <c r="K26" s="26">
        <v>0</v>
      </c>
      <c r="L26" s="19">
        <v>0</v>
      </c>
      <c r="M26" s="35"/>
    </row>
    <row r="27" spans="1:13" ht="66" customHeight="1" x14ac:dyDescent="0.25">
      <c r="A27" s="32"/>
      <c r="B27" s="37"/>
      <c r="C27" s="34"/>
      <c r="D27" s="34"/>
      <c r="E27" s="34"/>
      <c r="F27" s="37"/>
      <c r="G27" s="18" t="s">
        <v>19</v>
      </c>
      <c r="H27" s="26">
        <f>I27</f>
        <v>173.03</v>
      </c>
      <c r="I27" s="26">
        <v>173.03</v>
      </c>
      <c r="J27" s="26">
        <v>0</v>
      </c>
      <c r="K27" s="26">
        <v>0</v>
      </c>
      <c r="L27" s="19">
        <v>0</v>
      </c>
      <c r="M27" s="35"/>
    </row>
    <row r="28" spans="1:13" ht="274.5" customHeight="1" x14ac:dyDescent="0.25">
      <c r="A28" s="15" t="s">
        <v>88</v>
      </c>
      <c r="B28" s="21" t="s">
        <v>27</v>
      </c>
      <c r="C28" s="15" t="s">
        <v>17</v>
      </c>
      <c r="D28" s="15">
        <v>0.4</v>
      </c>
      <c r="E28" s="15" t="s">
        <v>23</v>
      </c>
      <c r="F28" s="16" t="s">
        <v>42</v>
      </c>
      <c r="G28" s="18" t="s">
        <v>19</v>
      </c>
      <c r="H28" s="20">
        <f>J28+K28</f>
        <v>1561.7199999999998</v>
      </c>
      <c r="I28" s="20" t="s">
        <v>16</v>
      </c>
      <c r="J28" s="20">
        <v>473.88</v>
      </c>
      <c r="K28" s="20">
        <v>1087.8399999999999</v>
      </c>
      <c r="L28" s="20" t="s">
        <v>16</v>
      </c>
      <c r="M28" s="27" t="s">
        <v>131</v>
      </c>
    </row>
    <row r="29" spans="1:13" ht="207" customHeight="1" x14ac:dyDescent="0.25">
      <c r="A29" s="15" t="s">
        <v>91</v>
      </c>
      <c r="B29" s="21" t="s">
        <v>28</v>
      </c>
      <c r="C29" s="15" t="s">
        <v>17</v>
      </c>
      <c r="D29" s="15">
        <v>0.05</v>
      </c>
      <c r="E29" s="15" t="s">
        <v>23</v>
      </c>
      <c r="F29" s="16" t="s">
        <v>43</v>
      </c>
      <c r="G29" s="18" t="s">
        <v>19</v>
      </c>
      <c r="H29" s="20">
        <f>J29+K29</f>
        <v>536.17999999999995</v>
      </c>
      <c r="I29" s="19">
        <v>0</v>
      </c>
      <c r="J29" s="20">
        <v>463.02</v>
      </c>
      <c r="K29" s="20">
        <v>73.16</v>
      </c>
      <c r="L29" s="22">
        <v>0</v>
      </c>
      <c r="M29" s="27" t="s">
        <v>130</v>
      </c>
    </row>
    <row r="30" spans="1:13" ht="184.5" customHeight="1" x14ac:dyDescent="0.25">
      <c r="A30" s="15" t="s">
        <v>92</v>
      </c>
      <c r="B30" s="21" t="s">
        <v>29</v>
      </c>
      <c r="C30" s="15" t="s">
        <v>17</v>
      </c>
      <c r="D30" s="15">
        <v>7.4999999999999997E-2</v>
      </c>
      <c r="E30" s="15" t="s">
        <v>23</v>
      </c>
      <c r="F30" s="16" t="s">
        <v>43</v>
      </c>
      <c r="G30" s="18" t="s">
        <v>19</v>
      </c>
      <c r="H30" s="20">
        <f>J30+K30</f>
        <v>4305.01</v>
      </c>
      <c r="I30" s="19">
        <v>0</v>
      </c>
      <c r="J30" s="20">
        <v>350.63</v>
      </c>
      <c r="K30" s="20">
        <v>3954.38</v>
      </c>
      <c r="L30" s="22">
        <v>0</v>
      </c>
      <c r="M30" s="27" t="s">
        <v>130</v>
      </c>
    </row>
    <row r="31" spans="1:13" ht="176.25" customHeight="1" x14ac:dyDescent="0.25">
      <c r="A31" s="15" t="s">
        <v>93</v>
      </c>
      <c r="B31" s="21" t="s">
        <v>30</v>
      </c>
      <c r="C31" s="15" t="s">
        <v>17</v>
      </c>
      <c r="D31" s="15">
        <v>0.08</v>
      </c>
      <c r="E31" s="15" t="s">
        <v>23</v>
      </c>
      <c r="F31" s="16" t="s">
        <v>43</v>
      </c>
      <c r="G31" s="18" t="s">
        <v>19</v>
      </c>
      <c r="H31" s="20">
        <f>J31+K31</f>
        <v>595.16</v>
      </c>
      <c r="I31" s="19">
        <v>0</v>
      </c>
      <c r="J31" s="20">
        <v>478.09</v>
      </c>
      <c r="K31" s="20">
        <v>117.07</v>
      </c>
      <c r="L31" s="22">
        <v>0</v>
      </c>
      <c r="M31" s="27" t="s">
        <v>130</v>
      </c>
    </row>
    <row r="32" spans="1:13" ht="204" customHeight="1" x14ac:dyDescent="0.25">
      <c r="A32" s="15" t="s">
        <v>94</v>
      </c>
      <c r="B32" s="21" t="s">
        <v>31</v>
      </c>
      <c r="C32" s="15" t="s">
        <v>17</v>
      </c>
      <c r="D32" s="15">
        <v>0.12</v>
      </c>
      <c r="E32" s="15" t="s">
        <v>21</v>
      </c>
      <c r="F32" s="16" t="s">
        <v>43</v>
      </c>
      <c r="G32" s="18" t="s">
        <v>19</v>
      </c>
      <c r="H32" s="20">
        <f>J32+K32+L32</f>
        <v>6734.82</v>
      </c>
      <c r="I32" s="17" t="s">
        <v>16</v>
      </c>
      <c r="J32" s="20">
        <v>384.58</v>
      </c>
      <c r="K32" s="20">
        <v>3175.12</v>
      </c>
      <c r="L32" s="20">
        <v>3175.12</v>
      </c>
      <c r="M32" s="27" t="s">
        <v>130</v>
      </c>
    </row>
    <row r="33" spans="1:13" ht="209.25" customHeight="1" x14ac:dyDescent="0.25">
      <c r="A33" s="15" t="s">
        <v>95</v>
      </c>
      <c r="B33" s="21" t="s">
        <v>32</v>
      </c>
      <c r="C33" s="15" t="s">
        <v>17</v>
      </c>
      <c r="D33" s="15">
        <v>0.09</v>
      </c>
      <c r="E33" s="15" t="s">
        <v>23</v>
      </c>
      <c r="F33" s="16" t="s">
        <v>44</v>
      </c>
      <c r="G33" s="18" t="s">
        <v>19</v>
      </c>
      <c r="H33" s="20">
        <f>I33+J33+K33+L33</f>
        <v>1047.04</v>
      </c>
      <c r="I33" s="20">
        <v>0</v>
      </c>
      <c r="J33" s="20">
        <v>471.08</v>
      </c>
      <c r="K33" s="20">
        <v>575.96</v>
      </c>
      <c r="L33" s="20">
        <v>0</v>
      </c>
      <c r="M33" s="27" t="s">
        <v>132</v>
      </c>
    </row>
    <row r="34" spans="1:13" ht="140.25" customHeight="1" x14ac:dyDescent="0.25">
      <c r="A34" s="15" t="s">
        <v>96</v>
      </c>
      <c r="B34" s="21" t="s">
        <v>33</v>
      </c>
      <c r="C34" s="15" t="s">
        <v>17</v>
      </c>
      <c r="D34" s="10">
        <v>0.11</v>
      </c>
      <c r="E34" s="15" t="s">
        <v>20</v>
      </c>
      <c r="F34" s="24" t="s">
        <v>44</v>
      </c>
      <c r="G34" s="18" t="s">
        <v>19</v>
      </c>
      <c r="H34" s="20">
        <f>I34+J34</f>
        <v>8600.61</v>
      </c>
      <c r="I34" s="11">
        <v>1934.31</v>
      </c>
      <c r="J34" s="12">
        <v>6666.3</v>
      </c>
      <c r="K34" s="17" t="s">
        <v>16</v>
      </c>
      <c r="L34" s="17" t="s">
        <v>16</v>
      </c>
      <c r="M34" s="27" t="s">
        <v>132</v>
      </c>
    </row>
    <row r="35" spans="1:13" ht="90.75" customHeight="1" x14ac:dyDescent="0.25">
      <c r="A35" s="32" t="s">
        <v>97</v>
      </c>
      <c r="B35" s="48" t="s">
        <v>34</v>
      </c>
      <c r="C35" s="32" t="s">
        <v>17</v>
      </c>
      <c r="D35" s="32">
        <v>0.4</v>
      </c>
      <c r="E35" s="32" t="s">
        <v>20</v>
      </c>
      <c r="F35" s="34" t="s">
        <v>45</v>
      </c>
      <c r="G35" s="39" t="s">
        <v>19</v>
      </c>
      <c r="H35" s="44">
        <f>I35+J35</f>
        <v>1058.98</v>
      </c>
      <c r="I35" s="44">
        <v>489.74</v>
      </c>
      <c r="J35" s="44">
        <v>569.24</v>
      </c>
      <c r="K35" s="38" t="s">
        <v>16</v>
      </c>
      <c r="L35" s="38" t="s">
        <v>16</v>
      </c>
      <c r="M35" s="34" t="s">
        <v>133</v>
      </c>
    </row>
    <row r="36" spans="1:13" ht="146.25" customHeight="1" x14ac:dyDescent="0.25">
      <c r="A36" s="32"/>
      <c r="B36" s="48"/>
      <c r="C36" s="32"/>
      <c r="D36" s="32"/>
      <c r="E36" s="32"/>
      <c r="F36" s="34"/>
      <c r="G36" s="39"/>
      <c r="H36" s="44"/>
      <c r="I36" s="44"/>
      <c r="J36" s="44"/>
      <c r="K36" s="38"/>
      <c r="L36" s="38"/>
      <c r="M36" s="35"/>
    </row>
    <row r="37" spans="1:13" ht="159" customHeight="1" x14ac:dyDescent="0.25">
      <c r="A37" s="15" t="s">
        <v>98</v>
      </c>
      <c r="B37" s="21" t="s">
        <v>35</v>
      </c>
      <c r="C37" s="15" t="s">
        <v>17</v>
      </c>
      <c r="D37" s="15">
        <v>0.11</v>
      </c>
      <c r="E37" s="15" t="s">
        <v>36</v>
      </c>
      <c r="F37" s="16" t="s">
        <v>45</v>
      </c>
      <c r="G37" s="18" t="s">
        <v>19</v>
      </c>
      <c r="H37" s="20">
        <f>K37+L37</f>
        <v>8544.33</v>
      </c>
      <c r="I37" s="17" t="s">
        <v>16</v>
      </c>
      <c r="J37" s="17" t="s">
        <v>16</v>
      </c>
      <c r="K37" s="20">
        <v>1878</v>
      </c>
      <c r="L37" s="17">
        <v>6666.33</v>
      </c>
      <c r="M37" s="27" t="s">
        <v>133</v>
      </c>
    </row>
    <row r="38" spans="1:13" ht="214.5" customHeight="1" x14ac:dyDescent="0.25">
      <c r="A38" s="15" t="s">
        <v>99</v>
      </c>
      <c r="B38" s="21" t="s">
        <v>37</v>
      </c>
      <c r="C38" s="15" t="s">
        <v>17</v>
      </c>
      <c r="D38" s="15">
        <v>0.16500000000000001</v>
      </c>
      <c r="E38" s="15" t="s">
        <v>36</v>
      </c>
      <c r="F38" s="16" t="s">
        <v>45</v>
      </c>
      <c r="G38" s="18" t="s">
        <v>19</v>
      </c>
      <c r="H38" s="20">
        <f>K38+L38</f>
        <v>1208.94</v>
      </c>
      <c r="I38" s="19">
        <v>0</v>
      </c>
      <c r="J38" s="19">
        <v>0</v>
      </c>
      <c r="K38" s="20">
        <v>734.33</v>
      </c>
      <c r="L38" s="20">
        <v>474.61</v>
      </c>
      <c r="M38" s="27" t="s">
        <v>131</v>
      </c>
    </row>
    <row r="39" spans="1:13" ht="207.75" customHeight="1" x14ac:dyDescent="0.25">
      <c r="A39" s="15" t="s">
        <v>100</v>
      </c>
      <c r="B39" s="21" t="s">
        <v>38</v>
      </c>
      <c r="C39" s="15" t="s">
        <v>17</v>
      </c>
      <c r="D39" s="15">
        <v>0.20300000000000001</v>
      </c>
      <c r="E39" s="15" t="s">
        <v>36</v>
      </c>
      <c r="F39" s="16" t="s">
        <v>45</v>
      </c>
      <c r="G39" s="18" t="s">
        <v>19</v>
      </c>
      <c r="H39" s="20">
        <f>K39+L39</f>
        <v>11451.62</v>
      </c>
      <c r="I39" s="19">
        <v>0</v>
      </c>
      <c r="J39" s="19">
        <v>0</v>
      </c>
      <c r="K39" s="20">
        <v>407.33</v>
      </c>
      <c r="L39" s="20">
        <v>11044.29</v>
      </c>
      <c r="M39" s="27" t="s">
        <v>131</v>
      </c>
    </row>
    <row r="40" spans="1:13" ht="103.5" customHeight="1" x14ac:dyDescent="0.25">
      <c r="A40" s="32" t="s">
        <v>101</v>
      </c>
      <c r="B40" s="37" t="s">
        <v>39</v>
      </c>
      <c r="C40" s="34" t="s">
        <v>17</v>
      </c>
      <c r="D40" s="34">
        <v>0.04</v>
      </c>
      <c r="E40" s="34" t="s">
        <v>25</v>
      </c>
      <c r="F40" s="34" t="s">
        <v>46</v>
      </c>
      <c r="G40" s="9" t="s">
        <v>10</v>
      </c>
      <c r="H40" s="19">
        <f>I40+J40+K40+L40</f>
        <v>0</v>
      </c>
      <c r="I40" s="22">
        <v>0</v>
      </c>
      <c r="J40" s="22">
        <v>0</v>
      </c>
      <c r="K40" s="22">
        <v>0</v>
      </c>
      <c r="L40" s="22">
        <v>0</v>
      </c>
      <c r="M40" s="35" t="s">
        <v>134</v>
      </c>
    </row>
    <row r="41" spans="1:13" ht="90.75" customHeight="1" x14ac:dyDescent="0.25">
      <c r="A41" s="32"/>
      <c r="B41" s="37"/>
      <c r="C41" s="34"/>
      <c r="D41" s="34"/>
      <c r="E41" s="34"/>
      <c r="F41" s="34"/>
      <c r="G41" s="18" t="s">
        <v>11</v>
      </c>
      <c r="H41" s="19">
        <f>I41+J41+K41+L41</f>
        <v>0</v>
      </c>
      <c r="I41" s="22">
        <v>0</v>
      </c>
      <c r="J41" s="22">
        <v>0</v>
      </c>
      <c r="K41" s="22">
        <v>0</v>
      </c>
      <c r="L41" s="22">
        <v>0</v>
      </c>
      <c r="M41" s="35"/>
    </row>
    <row r="42" spans="1:13" ht="96" customHeight="1" x14ac:dyDescent="0.25">
      <c r="A42" s="32"/>
      <c r="B42" s="37"/>
      <c r="C42" s="34"/>
      <c r="D42" s="34"/>
      <c r="E42" s="34"/>
      <c r="F42" s="34"/>
      <c r="G42" s="18" t="s">
        <v>19</v>
      </c>
      <c r="H42" s="26">
        <f>I42</f>
        <v>55.36</v>
      </c>
      <c r="I42" s="20">
        <v>55.36</v>
      </c>
      <c r="J42" s="22">
        <v>0</v>
      </c>
      <c r="K42" s="22">
        <v>0</v>
      </c>
      <c r="L42" s="22">
        <v>0</v>
      </c>
      <c r="M42" s="35"/>
    </row>
    <row r="43" spans="1:13" ht="90.75" customHeight="1" x14ac:dyDescent="0.25">
      <c r="A43" s="32" t="s">
        <v>102</v>
      </c>
      <c r="B43" s="33" t="s">
        <v>47</v>
      </c>
      <c r="C43" s="32" t="s">
        <v>17</v>
      </c>
      <c r="D43" s="32">
        <v>0.44</v>
      </c>
      <c r="E43" s="32" t="s">
        <v>23</v>
      </c>
      <c r="F43" s="34" t="s">
        <v>46</v>
      </c>
      <c r="G43" s="18" t="s">
        <v>11</v>
      </c>
      <c r="H43" s="19">
        <f>I43+J43+K43+L43</f>
        <v>0</v>
      </c>
      <c r="I43" s="19">
        <v>0</v>
      </c>
      <c r="J43" s="19">
        <v>0</v>
      </c>
      <c r="K43" s="19">
        <v>0</v>
      </c>
      <c r="L43" s="19">
        <v>0</v>
      </c>
      <c r="M43" s="35"/>
    </row>
    <row r="44" spans="1:13" ht="90.75" customHeight="1" x14ac:dyDescent="0.25">
      <c r="A44" s="32"/>
      <c r="B44" s="33"/>
      <c r="C44" s="32"/>
      <c r="D44" s="32"/>
      <c r="E44" s="32"/>
      <c r="F44" s="34"/>
      <c r="G44" s="18" t="s">
        <v>19</v>
      </c>
      <c r="H44" s="20">
        <f>J44+K44</f>
        <v>8619.24</v>
      </c>
      <c r="I44" s="17" t="s">
        <v>16</v>
      </c>
      <c r="J44" s="17">
        <v>1503.49</v>
      </c>
      <c r="K44" s="17">
        <v>7115.75</v>
      </c>
      <c r="L44" s="17" t="s">
        <v>16</v>
      </c>
      <c r="M44" s="35"/>
    </row>
    <row r="45" spans="1:13" ht="90.75" customHeight="1" x14ac:dyDescent="0.25">
      <c r="A45" s="32" t="s">
        <v>103</v>
      </c>
      <c r="B45" s="37" t="s">
        <v>48</v>
      </c>
      <c r="C45" s="34" t="s">
        <v>17</v>
      </c>
      <c r="D45" s="45">
        <v>0.19</v>
      </c>
      <c r="E45" s="34" t="s">
        <v>25</v>
      </c>
      <c r="F45" s="34" t="s">
        <v>46</v>
      </c>
      <c r="G45" s="18" t="s">
        <v>11</v>
      </c>
      <c r="H45" s="19">
        <f>I45+J45+K45+L45</f>
        <v>0</v>
      </c>
      <c r="I45" s="19">
        <v>0</v>
      </c>
      <c r="J45" s="19">
        <v>0</v>
      </c>
      <c r="K45" s="19">
        <v>0</v>
      </c>
      <c r="L45" s="19">
        <v>0</v>
      </c>
      <c r="M45" s="35" t="s">
        <v>135</v>
      </c>
    </row>
    <row r="46" spans="1:13" ht="90.75" customHeight="1" x14ac:dyDescent="0.25">
      <c r="A46" s="32"/>
      <c r="B46" s="37"/>
      <c r="C46" s="34"/>
      <c r="D46" s="45"/>
      <c r="E46" s="34"/>
      <c r="F46" s="34"/>
      <c r="G46" s="18" t="s">
        <v>19</v>
      </c>
      <c r="H46" s="20">
        <f>I46</f>
        <v>9475.5400000000009</v>
      </c>
      <c r="I46" s="20">
        <v>9475.5400000000009</v>
      </c>
      <c r="J46" s="22">
        <v>0</v>
      </c>
      <c r="K46" s="22">
        <v>0</v>
      </c>
      <c r="L46" s="22">
        <v>0</v>
      </c>
      <c r="M46" s="35"/>
    </row>
    <row r="47" spans="1:13" ht="90.75" customHeight="1" x14ac:dyDescent="0.25">
      <c r="A47" s="32" t="s">
        <v>104</v>
      </c>
      <c r="B47" s="48" t="s">
        <v>49</v>
      </c>
      <c r="C47" s="32" t="s">
        <v>17</v>
      </c>
      <c r="D47" s="43">
        <v>0.188</v>
      </c>
      <c r="E47" s="32" t="s">
        <v>23</v>
      </c>
      <c r="F47" s="34" t="s">
        <v>46</v>
      </c>
      <c r="G47" s="39" t="s">
        <v>19</v>
      </c>
      <c r="H47" s="44">
        <f>J47+K47</f>
        <v>10356.89</v>
      </c>
      <c r="I47" s="44" t="s">
        <v>16</v>
      </c>
      <c r="J47" s="44">
        <v>419.24</v>
      </c>
      <c r="K47" s="44">
        <v>9937.65</v>
      </c>
      <c r="L47" s="38" t="s">
        <v>16</v>
      </c>
      <c r="M47" s="35" t="s">
        <v>136</v>
      </c>
    </row>
    <row r="48" spans="1:13" ht="90.75" customHeight="1" x14ac:dyDescent="0.25">
      <c r="A48" s="32"/>
      <c r="B48" s="48"/>
      <c r="C48" s="32"/>
      <c r="D48" s="43"/>
      <c r="E48" s="32"/>
      <c r="F48" s="34"/>
      <c r="G48" s="39"/>
      <c r="H48" s="44"/>
      <c r="I48" s="44"/>
      <c r="J48" s="44"/>
      <c r="K48" s="44"/>
      <c r="L48" s="38"/>
      <c r="M48" s="35"/>
    </row>
    <row r="49" spans="1:13" ht="238.5" customHeight="1" x14ac:dyDescent="0.25">
      <c r="A49" s="15" t="s">
        <v>105</v>
      </c>
      <c r="B49" s="21" t="s">
        <v>50</v>
      </c>
      <c r="C49" s="15" t="s">
        <v>17</v>
      </c>
      <c r="D49" s="15">
        <v>1.415</v>
      </c>
      <c r="E49" s="15" t="s">
        <v>23</v>
      </c>
      <c r="F49" s="16" t="s">
        <v>46</v>
      </c>
      <c r="G49" s="18" t="s">
        <v>19</v>
      </c>
      <c r="H49" s="20">
        <f>J49+K49</f>
        <v>4086.72</v>
      </c>
      <c r="I49" s="20" t="s">
        <v>16</v>
      </c>
      <c r="J49" s="20">
        <v>1062.5</v>
      </c>
      <c r="K49" s="20">
        <v>3024.22</v>
      </c>
      <c r="L49" s="20" t="s">
        <v>16</v>
      </c>
      <c r="M49" s="30" t="s">
        <v>137</v>
      </c>
    </row>
    <row r="50" spans="1:13" ht="90.75" customHeight="1" x14ac:dyDescent="0.25">
      <c r="A50" s="32" t="s">
        <v>106</v>
      </c>
      <c r="B50" s="37" t="s">
        <v>51</v>
      </c>
      <c r="C50" s="34" t="s">
        <v>17</v>
      </c>
      <c r="D50" s="34">
        <v>0.71499999999999997</v>
      </c>
      <c r="E50" s="34" t="s">
        <v>25</v>
      </c>
      <c r="F50" s="34" t="s">
        <v>46</v>
      </c>
      <c r="G50" s="18" t="s">
        <v>11</v>
      </c>
      <c r="H50" s="19">
        <f>I50+J50+K50+L50</f>
        <v>0</v>
      </c>
      <c r="I50" s="19">
        <v>0</v>
      </c>
      <c r="J50" s="19">
        <v>0</v>
      </c>
      <c r="K50" s="19">
        <v>0</v>
      </c>
      <c r="L50" s="19">
        <v>0</v>
      </c>
      <c r="M50" s="34" t="s">
        <v>137</v>
      </c>
    </row>
    <row r="51" spans="1:13" ht="90.75" customHeight="1" x14ac:dyDescent="0.25">
      <c r="A51" s="32"/>
      <c r="B51" s="37"/>
      <c r="C51" s="34"/>
      <c r="D51" s="34"/>
      <c r="E51" s="34"/>
      <c r="F51" s="34"/>
      <c r="G51" s="18" t="s">
        <v>19</v>
      </c>
      <c r="H51" s="20">
        <f>I51</f>
        <v>35657.949999999997</v>
      </c>
      <c r="I51" s="17">
        <v>35657.949999999997</v>
      </c>
      <c r="J51" s="22">
        <v>0</v>
      </c>
      <c r="K51" s="22">
        <v>0</v>
      </c>
      <c r="L51" s="22">
        <v>0</v>
      </c>
      <c r="M51" s="34"/>
    </row>
    <row r="52" spans="1:13" ht="90.75" customHeight="1" x14ac:dyDescent="0.25">
      <c r="A52" s="32" t="s">
        <v>107</v>
      </c>
      <c r="B52" s="37" t="s">
        <v>52</v>
      </c>
      <c r="C52" s="34" t="s">
        <v>17</v>
      </c>
      <c r="D52" s="34">
        <v>0.17799999999999999</v>
      </c>
      <c r="E52" s="34" t="s">
        <v>25</v>
      </c>
      <c r="F52" s="34" t="s">
        <v>46</v>
      </c>
      <c r="G52" s="9" t="s">
        <v>10</v>
      </c>
      <c r="H52" s="19">
        <f>I52+J52+K52+L52</f>
        <v>0</v>
      </c>
      <c r="I52" s="19">
        <v>0</v>
      </c>
      <c r="J52" s="19">
        <v>0</v>
      </c>
      <c r="K52" s="19">
        <v>0</v>
      </c>
      <c r="L52" s="19">
        <v>0</v>
      </c>
      <c r="M52" s="34" t="s">
        <v>138</v>
      </c>
    </row>
    <row r="53" spans="1:13" ht="90.75" customHeight="1" x14ac:dyDescent="0.25">
      <c r="A53" s="32"/>
      <c r="B53" s="37"/>
      <c r="C53" s="34"/>
      <c r="D53" s="34"/>
      <c r="E53" s="34"/>
      <c r="F53" s="34"/>
      <c r="G53" s="18" t="s">
        <v>11</v>
      </c>
      <c r="H53" s="19">
        <f>I53+J53+K53+L53</f>
        <v>0</v>
      </c>
      <c r="I53" s="19">
        <v>0</v>
      </c>
      <c r="J53" s="19">
        <v>0</v>
      </c>
      <c r="K53" s="19">
        <v>0</v>
      </c>
      <c r="L53" s="19">
        <v>0</v>
      </c>
      <c r="M53" s="34"/>
    </row>
    <row r="54" spans="1:13" ht="90.75" customHeight="1" x14ac:dyDescent="0.25">
      <c r="A54" s="32"/>
      <c r="B54" s="37"/>
      <c r="C54" s="34"/>
      <c r="D54" s="34"/>
      <c r="E54" s="34"/>
      <c r="F54" s="34"/>
      <c r="G54" s="18" t="s">
        <v>19</v>
      </c>
      <c r="H54" s="19">
        <f>I54</f>
        <v>246.38</v>
      </c>
      <c r="I54" s="13">
        <v>246.38</v>
      </c>
      <c r="J54" s="19">
        <v>0</v>
      </c>
      <c r="K54" s="19">
        <v>0</v>
      </c>
      <c r="L54" s="19">
        <v>0</v>
      </c>
      <c r="M54" s="34"/>
    </row>
    <row r="55" spans="1:13" ht="90.75" customHeight="1" x14ac:dyDescent="0.25">
      <c r="A55" s="32" t="s">
        <v>108</v>
      </c>
      <c r="B55" s="37" t="s">
        <v>53</v>
      </c>
      <c r="C55" s="34" t="s">
        <v>17</v>
      </c>
      <c r="D55" s="34">
        <v>0.11</v>
      </c>
      <c r="E55" s="34" t="s">
        <v>25</v>
      </c>
      <c r="F55" s="34" t="s">
        <v>54</v>
      </c>
      <c r="G55" s="9" t="s">
        <v>10</v>
      </c>
      <c r="H55" s="19">
        <f>I55+J55+K55+L55</f>
        <v>0</v>
      </c>
      <c r="I55" s="19">
        <v>0</v>
      </c>
      <c r="J55" s="19">
        <v>0</v>
      </c>
      <c r="K55" s="19">
        <v>0</v>
      </c>
      <c r="L55" s="19">
        <v>0</v>
      </c>
      <c r="M55" s="34" t="s">
        <v>139</v>
      </c>
    </row>
    <row r="56" spans="1:13" ht="90.75" customHeight="1" x14ac:dyDescent="0.25">
      <c r="A56" s="32"/>
      <c r="B56" s="37"/>
      <c r="C56" s="34"/>
      <c r="D56" s="34"/>
      <c r="E56" s="34"/>
      <c r="F56" s="34"/>
      <c r="G56" s="18" t="s">
        <v>11</v>
      </c>
      <c r="H56" s="19">
        <f>I56+J56+K56+L56</f>
        <v>0</v>
      </c>
      <c r="I56" s="19">
        <v>0</v>
      </c>
      <c r="J56" s="19">
        <v>0</v>
      </c>
      <c r="K56" s="19">
        <v>0</v>
      </c>
      <c r="L56" s="19">
        <v>0</v>
      </c>
      <c r="M56" s="34"/>
    </row>
    <row r="57" spans="1:13" ht="90.75" customHeight="1" x14ac:dyDescent="0.25">
      <c r="A57" s="32"/>
      <c r="B57" s="37"/>
      <c r="C57" s="34"/>
      <c r="D57" s="34"/>
      <c r="E57" s="34"/>
      <c r="F57" s="34"/>
      <c r="G57" s="18" t="s">
        <v>19</v>
      </c>
      <c r="H57" s="19">
        <f>I57</f>
        <v>152.26</v>
      </c>
      <c r="I57" s="17">
        <v>152.26</v>
      </c>
      <c r="J57" s="22">
        <v>0</v>
      </c>
      <c r="K57" s="22">
        <v>0</v>
      </c>
      <c r="L57" s="22">
        <v>0</v>
      </c>
      <c r="M57" s="34"/>
    </row>
    <row r="58" spans="1:13" ht="92.25" customHeight="1" x14ac:dyDescent="0.25">
      <c r="A58" s="32" t="s">
        <v>109</v>
      </c>
      <c r="B58" s="37" t="s">
        <v>55</v>
      </c>
      <c r="C58" s="34" t="s">
        <v>17</v>
      </c>
      <c r="D58" s="34">
        <v>0.15</v>
      </c>
      <c r="E58" s="34" t="s">
        <v>25</v>
      </c>
      <c r="F58" s="34" t="s">
        <v>54</v>
      </c>
      <c r="G58" s="18" t="s">
        <v>11</v>
      </c>
      <c r="H58" s="19">
        <f>I58+J58+K58+L58</f>
        <v>0</v>
      </c>
      <c r="I58" s="19">
        <v>0</v>
      </c>
      <c r="J58" s="19">
        <v>0</v>
      </c>
      <c r="K58" s="19">
        <v>0</v>
      </c>
      <c r="L58" s="19">
        <v>0</v>
      </c>
      <c r="M58" s="34" t="s">
        <v>139</v>
      </c>
    </row>
    <row r="59" spans="1:13" ht="90.75" customHeight="1" x14ac:dyDescent="0.25">
      <c r="A59" s="32"/>
      <c r="B59" s="37"/>
      <c r="C59" s="34"/>
      <c r="D59" s="34"/>
      <c r="E59" s="34"/>
      <c r="F59" s="34"/>
      <c r="G59" s="18" t="s">
        <v>19</v>
      </c>
      <c r="H59" s="19">
        <f>I59+J59+K59+L59</f>
        <v>7480.68</v>
      </c>
      <c r="I59" s="19">
        <v>7480.68</v>
      </c>
      <c r="J59" s="19">
        <v>0</v>
      </c>
      <c r="K59" s="19">
        <v>0</v>
      </c>
      <c r="L59" s="19">
        <v>0</v>
      </c>
      <c r="M59" s="34"/>
    </row>
    <row r="60" spans="1:13" ht="90.75" customHeight="1" x14ac:dyDescent="0.25">
      <c r="A60" s="32" t="s">
        <v>110</v>
      </c>
      <c r="B60" s="48" t="s">
        <v>56</v>
      </c>
      <c r="C60" s="32" t="s">
        <v>17</v>
      </c>
      <c r="D60" s="32">
        <v>0.04</v>
      </c>
      <c r="E60" s="32" t="s">
        <v>20</v>
      </c>
      <c r="F60" s="34" t="s">
        <v>54</v>
      </c>
      <c r="G60" s="39" t="s">
        <v>19</v>
      </c>
      <c r="H60" s="40">
        <f>I60+J60+K60</f>
        <v>510.1</v>
      </c>
      <c r="I60" s="40">
        <v>453.17</v>
      </c>
      <c r="J60" s="40">
        <v>56.93</v>
      </c>
      <c r="K60" s="40">
        <v>0</v>
      </c>
      <c r="L60" s="40" t="s">
        <v>16</v>
      </c>
      <c r="M60" s="34" t="s">
        <v>139</v>
      </c>
    </row>
    <row r="61" spans="1:13" ht="144" customHeight="1" x14ac:dyDescent="0.25">
      <c r="A61" s="32"/>
      <c r="B61" s="48"/>
      <c r="C61" s="32"/>
      <c r="D61" s="32"/>
      <c r="E61" s="32"/>
      <c r="F61" s="34"/>
      <c r="G61" s="39"/>
      <c r="H61" s="40"/>
      <c r="I61" s="40"/>
      <c r="J61" s="40"/>
      <c r="K61" s="40"/>
      <c r="L61" s="40"/>
      <c r="M61" s="34"/>
    </row>
    <row r="62" spans="1:13" ht="90.75" customHeight="1" x14ac:dyDescent="0.25">
      <c r="A62" s="32" t="s">
        <v>111</v>
      </c>
      <c r="B62" s="48" t="s">
        <v>58</v>
      </c>
      <c r="C62" s="32" t="s">
        <v>17</v>
      </c>
      <c r="D62" s="32">
        <v>0.06</v>
      </c>
      <c r="E62" s="32" t="s">
        <v>57</v>
      </c>
      <c r="F62" s="34" t="s">
        <v>54</v>
      </c>
      <c r="G62" s="39" t="s">
        <v>19</v>
      </c>
      <c r="H62" s="40">
        <f>I62+J62+K62</f>
        <v>3685.8</v>
      </c>
      <c r="I62" s="40">
        <v>514.41</v>
      </c>
      <c r="J62" s="40">
        <v>1585.6949999999999</v>
      </c>
      <c r="K62" s="40">
        <v>1585.6949999999999</v>
      </c>
      <c r="L62" s="40" t="s">
        <v>16</v>
      </c>
      <c r="M62" s="34" t="s">
        <v>138</v>
      </c>
    </row>
    <row r="63" spans="1:13" ht="90.75" customHeight="1" x14ac:dyDescent="0.25">
      <c r="A63" s="32"/>
      <c r="B63" s="48"/>
      <c r="C63" s="32"/>
      <c r="D63" s="32"/>
      <c r="E63" s="32"/>
      <c r="F63" s="34"/>
      <c r="G63" s="39"/>
      <c r="H63" s="40"/>
      <c r="I63" s="40"/>
      <c r="J63" s="40"/>
      <c r="K63" s="40"/>
      <c r="L63" s="40"/>
      <c r="M63" s="34"/>
    </row>
    <row r="64" spans="1:13" ht="90.75" customHeight="1" x14ac:dyDescent="0.25">
      <c r="A64" s="32" t="s">
        <v>112</v>
      </c>
      <c r="B64" s="37" t="s">
        <v>59</v>
      </c>
      <c r="C64" s="32" t="s">
        <v>17</v>
      </c>
      <c r="D64" s="34">
        <v>0.15</v>
      </c>
      <c r="E64" s="34" t="s">
        <v>20</v>
      </c>
      <c r="F64" s="34" t="s">
        <v>54</v>
      </c>
      <c r="G64" s="39" t="s">
        <v>19</v>
      </c>
      <c r="H64" s="40">
        <f>I64+J64</f>
        <v>8348.3700000000008</v>
      </c>
      <c r="I64" s="40">
        <v>446.06</v>
      </c>
      <c r="J64" s="40">
        <v>7902.31</v>
      </c>
      <c r="K64" s="40">
        <v>0</v>
      </c>
      <c r="L64" s="40">
        <v>0</v>
      </c>
      <c r="M64" s="34" t="s">
        <v>138</v>
      </c>
    </row>
    <row r="65" spans="1:13" ht="90.75" customHeight="1" x14ac:dyDescent="0.25">
      <c r="A65" s="32"/>
      <c r="B65" s="37"/>
      <c r="C65" s="32"/>
      <c r="D65" s="34"/>
      <c r="E65" s="34"/>
      <c r="F65" s="34"/>
      <c r="G65" s="39"/>
      <c r="H65" s="40"/>
      <c r="I65" s="40"/>
      <c r="J65" s="40"/>
      <c r="K65" s="40"/>
      <c r="L65" s="40"/>
      <c r="M65" s="34"/>
    </row>
    <row r="66" spans="1:13" ht="90.75" customHeight="1" x14ac:dyDescent="0.25">
      <c r="A66" s="32" t="s">
        <v>113</v>
      </c>
      <c r="B66" s="37" t="s">
        <v>60</v>
      </c>
      <c r="C66" s="32" t="s">
        <v>17</v>
      </c>
      <c r="D66" s="45">
        <v>0.03</v>
      </c>
      <c r="E66" s="34" t="s">
        <v>20</v>
      </c>
      <c r="F66" s="34" t="s">
        <v>54</v>
      </c>
      <c r="G66" s="39" t="s">
        <v>19</v>
      </c>
      <c r="H66" s="40">
        <f>I66+J66</f>
        <v>495.88</v>
      </c>
      <c r="I66" s="40">
        <v>453.17</v>
      </c>
      <c r="J66" s="40">
        <v>42.71</v>
      </c>
      <c r="K66" s="40">
        <v>0</v>
      </c>
      <c r="L66" s="40">
        <v>0</v>
      </c>
      <c r="M66" s="34" t="s">
        <v>138</v>
      </c>
    </row>
    <row r="67" spans="1:13" ht="90.75" customHeight="1" x14ac:dyDescent="0.25">
      <c r="A67" s="32"/>
      <c r="B67" s="37"/>
      <c r="C67" s="32"/>
      <c r="D67" s="45"/>
      <c r="E67" s="34"/>
      <c r="F67" s="34"/>
      <c r="G67" s="39"/>
      <c r="H67" s="40"/>
      <c r="I67" s="40"/>
      <c r="J67" s="40"/>
      <c r="K67" s="40"/>
      <c r="L67" s="40"/>
      <c r="M67" s="34"/>
    </row>
    <row r="68" spans="1:13" ht="90.75" customHeight="1" x14ac:dyDescent="0.25">
      <c r="A68" s="32" t="s">
        <v>114</v>
      </c>
      <c r="B68" s="37" t="s">
        <v>61</v>
      </c>
      <c r="C68" s="32" t="s">
        <v>17</v>
      </c>
      <c r="D68" s="34">
        <v>2.4E-2</v>
      </c>
      <c r="E68" s="34" t="s">
        <v>20</v>
      </c>
      <c r="F68" s="34" t="s">
        <v>54</v>
      </c>
      <c r="G68" s="39" t="s">
        <v>19</v>
      </c>
      <c r="H68" s="44">
        <f>I68+J68</f>
        <v>485.84</v>
      </c>
      <c r="I68" s="38">
        <v>451.7</v>
      </c>
      <c r="J68" s="44">
        <v>34.14</v>
      </c>
      <c r="K68" s="52">
        <v>0</v>
      </c>
      <c r="L68" s="52">
        <v>0</v>
      </c>
      <c r="M68" s="34" t="s">
        <v>138</v>
      </c>
    </row>
    <row r="69" spans="1:13" ht="96.75" customHeight="1" x14ac:dyDescent="0.25">
      <c r="A69" s="32"/>
      <c r="B69" s="37"/>
      <c r="C69" s="32"/>
      <c r="D69" s="34"/>
      <c r="E69" s="34"/>
      <c r="F69" s="34"/>
      <c r="G69" s="39"/>
      <c r="H69" s="38"/>
      <c r="I69" s="38"/>
      <c r="J69" s="44"/>
      <c r="K69" s="52"/>
      <c r="L69" s="52"/>
      <c r="M69" s="34"/>
    </row>
    <row r="70" spans="1:13" ht="90.75" customHeight="1" x14ac:dyDescent="0.25">
      <c r="A70" s="32" t="s">
        <v>115</v>
      </c>
      <c r="B70" s="37" t="s">
        <v>62</v>
      </c>
      <c r="C70" s="32" t="s">
        <v>17</v>
      </c>
      <c r="D70" s="34">
        <v>0.05</v>
      </c>
      <c r="E70" s="34" t="s">
        <v>20</v>
      </c>
      <c r="F70" s="34" t="s">
        <v>54</v>
      </c>
      <c r="G70" s="39" t="s">
        <v>19</v>
      </c>
      <c r="H70" s="44">
        <f>I70+J70</f>
        <v>3069.91</v>
      </c>
      <c r="I70" s="38">
        <v>440.45</v>
      </c>
      <c r="J70" s="44">
        <v>2629.46</v>
      </c>
      <c r="K70" s="52">
        <v>0</v>
      </c>
      <c r="L70" s="52">
        <v>0</v>
      </c>
      <c r="M70" s="34" t="s">
        <v>138</v>
      </c>
    </row>
    <row r="71" spans="1:13" ht="90.75" customHeight="1" x14ac:dyDescent="0.25">
      <c r="A71" s="32"/>
      <c r="B71" s="37"/>
      <c r="C71" s="32"/>
      <c r="D71" s="34"/>
      <c r="E71" s="34"/>
      <c r="F71" s="34"/>
      <c r="G71" s="39"/>
      <c r="H71" s="38"/>
      <c r="I71" s="38"/>
      <c r="J71" s="44"/>
      <c r="K71" s="52"/>
      <c r="L71" s="52"/>
      <c r="M71" s="34"/>
    </row>
    <row r="72" spans="1:13" ht="90.75" customHeight="1" x14ac:dyDescent="0.25">
      <c r="A72" s="32" t="s">
        <v>116</v>
      </c>
      <c r="B72" s="37" t="s">
        <v>63</v>
      </c>
      <c r="C72" s="32" t="s">
        <v>17</v>
      </c>
      <c r="D72" s="45">
        <v>2.5299999999999998</v>
      </c>
      <c r="E72" s="34" t="s">
        <v>57</v>
      </c>
      <c r="F72" s="34" t="s">
        <v>54</v>
      </c>
      <c r="G72" s="18" t="s">
        <v>11</v>
      </c>
      <c r="H72" s="19">
        <f>I72+J72+K72+L72</f>
        <v>0</v>
      </c>
      <c r="I72" s="19">
        <v>0</v>
      </c>
      <c r="J72" s="19">
        <v>0</v>
      </c>
      <c r="K72" s="19">
        <v>0</v>
      </c>
      <c r="L72" s="19">
        <v>0</v>
      </c>
      <c r="M72" s="62" t="s">
        <v>140</v>
      </c>
    </row>
    <row r="73" spans="1:13" ht="115.5" customHeight="1" x14ac:dyDescent="0.25">
      <c r="A73" s="32"/>
      <c r="B73" s="37"/>
      <c r="C73" s="32"/>
      <c r="D73" s="45"/>
      <c r="E73" s="34"/>
      <c r="F73" s="34"/>
      <c r="G73" s="18" t="s">
        <v>19</v>
      </c>
      <c r="H73" s="19">
        <f>I73+J73+K73+L73</f>
        <v>7719.7199999999993</v>
      </c>
      <c r="I73" s="19">
        <v>1805.85</v>
      </c>
      <c r="J73" s="19">
        <v>0</v>
      </c>
      <c r="K73" s="19">
        <v>5913.87</v>
      </c>
      <c r="L73" s="19">
        <v>0</v>
      </c>
      <c r="M73" s="63"/>
    </row>
    <row r="74" spans="1:13" ht="90.75" customHeight="1" x14ac:dyDescent="0.25">
      <c r="A74" s="32" t="s">
        <v>117</v>
      </c>
      <c r="B74" s="48" t="s">
        <v>64</v>
      </c>
      <c r="C74" s="32" t="s">
        <v>17</v>
      </c>
      <c r="D74" s="32">
        <v>1.85</v>
      </c>
      <c r="E74" s="32" t="s">
        <v>20</v>
      </c>
      <c r="F74" s="34" t="s">
        <v>54</v>
      </c>
      <c r="G74" s="39" t="s">
        <v>19</v>
      </c>
      <c r="H74" s="40">
        <f>I74+J74+K74+L74</f>
        <v>96796.94</v>
      </c>
      <c r="I74" s="40">
        <v>1881.36</v>
      </c>
      <c r="J74" s="40">
        <v>94915.58</v>
      </c>
      <c r="K74" s="40">
        <v>0</v>
      </c>
      <c r="L74" s="40">
        <v>0</v>
      </c>
      <c r="M74" s="62" t="s">
        <v>140</v>
      </c>
    </row>
    <row r="75" spans="1:13" ht="69.75" customHeight="1" x14ac:dyDescent="0.25">
      <c r="A75" s="32"/>
      <c r="B75" s="48"/>
      <c r="C75" s="32"/>
      <c r="D75" s="32"/>
      <c r="E75" s="32"/>
      <c r="F75" s="34"/>
      <c r="G75" s="39"/>
      <c r="H75" s="38"/>
      <c r="I75" s="40"/>
      <c r="J75" s="40"/>
      <c r="K75" s="40"/>
      <c r="L75" s="40"/>
      <c r="M75" s="63"/>
    </row>
    <row r="76" spans="1:13" ht="122.25" customHeight="1" x14ac:dyDescent="0.25">
      <c r="A76" s="15" t="s">
        <v>118</v>
      </c>
      <c r="B76" s="23" t="s">
        <v>89</v>
      </c>
      <c r="C76" s="16"/>
      <c r="D76" s="16"/>
      <c r="E76" s="16" t="s">
        <v>25</v>
      </c>
      <c r="F76" s="16" t="s">
        <v>90</v>
      </c>
      <c r="G76" s="18" t="s">
        <v>19</v>
      </c>
      <c r="H76" s="26">
        <f>I76+J76+K76+L76</f>
        <v>44298.512999999999</v>
      </c>
      <c r="I76" s="26">
        <v>44298.512999999999</v>
      </c>
      <c r="J76" s="26">
        <v>0</v>
      </c>
      <c r="K76" s="26">
        <v>0</v>
      </c>
      <c r="L76" s="26">
        <v>0</v>
      </c>
      <c r="M76" s="29" t="s">
        <v>141</v>
      </c>
    </row>
    <row r="77" spans="1:13" x14ac:dyDescent="0.25">
      <c r="G77" s="49"/>
      <c r="H77" s="49"/>
      <c r="I77" s="2"/>
      <c r="J77" s="3"/>
      <c r="K77" s="3"/>
      <c r="L77" s="3"/>
    </row>
    <row r="78" spans="1:13" x14ac:dyDescent="0.25">
      <c r="J78" s="1"/>
    </row>
    <row r="79" spans="1:13" x14ac:dyDescent="0.25">
      <c r="I79" s="5"/>
      <c r="J79" s="3"/>
      <c r="K79" s="3"/>
      <c r="L79" s="3"/>
    </row>
    <row r="80" spans="1:13" x14ac:dyDescent="0.25">
      <c r="I80" s="50"/>
      <c r="J80" s="51"/>
      <c r="K80" s="3"/>
      <c r="L80" s="3"/>
    </row>
    <row r="81" spans="9:12" x14ac:dyDescent="0.25">
      <c r="I81" s="3"/>
      <c r="J81" s="50"/>
      <c r="K81" s="51"/>
      <c r="L81" s="3"/>
    </row>
    <row r="82" spans="9:12" x14ac:dyDescent="0.25">
      <c r="I82" s="3"/>
      <c r="J82" s="3"/>
      <c r="K82" s="50"/>
      <c r="L82" s="51"/>
    </row>
    <row r="85" spans="9:12" x14ac:dyDescent="0.25">
      <c r="I85" s="59"/>
      <c r="J85" s="60"/>
    </row>
  </sheetData>
  <mergeCells count="232">
    <mergeCell ref="I85:J85"/>
    <mergeCell ref="K23:K24"/>
    <mergeCell ref="L23:L24"/>
    <mergeCell ref="G23:G24"/>
    <mergeCell ref="H23:H24"/>
    <mergeCell ref="I23:I24"/>
    <mergeCell ref="J23:J24"/>
    <mergeCell ref="I60:I61"/>
    <mergeCell ref="J60:J61"/>
    <mergeCell ref="K60:K61"/>
    <mergeCell ref="L60:L61"/>
    <mergeCell ref="L47:L48"/>
    <mergeCell ref="I47:I48"/>
    <mergeCell ref="J47:J48"/>
    <mergeCell ref="K47:K48"/>
    <mergeCell ref="K68:K69"/>
    <mergeCell ref="I62:I63"/>
    <mergeCell ref="L64:L65"/>
    <mergeCell ref="I64:I65"/>
    <mergeCell ref="J64:J65"/>
    <mergeCell ref="G68:G69"/>
    <mergeCell ref="H68:H69"/>
    <mergeCell ref="J81:K81"/>
    <mergeCell ref="K82:L82"/>
    <mergeCell ref="H7:L7"/>
    <mergeCell ref="I8:L8"/>
    <mergeCell ref="G7:G9"/>
    <mergeCell ref="H8:H9"/>
    <mergeCell ref="M23:M24"/>
    <mergeCell ref="M74:M75"/>
    <mergeCell ref="M72:M73"/>
    <mergeCell ref="M60:M61"/>
    <mergeCell ref="M62:M63"/>
    <mergeCell ref="M43:M44"/>
    <mergeCell ref="M35:M36"/>
    <mergeCell ref="H35:H36"/>
    <mergeCell ref="I35:I36"/>
    <mergeCell ref="J35:J36"/>
    <mergeCell ref="K35:K36"/>
    <mergeCell ref="K64:K65"/>
    <mergeCell ref="L68:L69"/>
    <mergeCell ref="L66:L67"/>
    <mergeCell ref="I66:I67"/>
    <mergeCell ref="J66:J67"/>
    <mergeCell ref="K66:K67"/>
    <mergeCell ref="J62:J63"/>
    <mergeCell ref="K62:K63"/>
    <mergeCell ref="L62:L63"/>
    <mergeCell ref="A7:A9"/>
    <mergeCell ref="B7:B9"/>
    <mergeCell ref="C7:C9"/>
    <mergeCell ref="D7:D9"/>
    <mergeCell ref="E7:E9"/>
    <mergeCell ref="F7:F9"/>
    <mergeCell ref="F11:F13"/>
    <mergeCell ref="A11:A13"/>
    <mergeCell ref="B11:B13"/>
    <mergeCell ref="C11:C13"/>
    <mergeCell ref="D11:D13"/>
    <mergeCell ref="E11:E13"/>
    <mergeCell ref="C14:C16"/>
    <mergeCell ref="D14:D16"/>
    <mergeCell ref="E14:E16"/>
    <mergeCell ref="F14:F16"/>
    <mergeCell ref="A23:A24"/>
    <mergeCell ref="B23:B24"/>
    <mergeCell ref="E45:E46"/>
    <mergeCell ref="F45:F46"/>
    <mergeCell ref="A45:A46"/>
    <mergeCell ref="B45:B46"/>
    <mergeCell ref="C45:C46"/>
    <mergeCell ref="C23:C24"/>
    <mergeCell ref="D23:D24"/>
    <mergeCell ref="E23:E24"/>
    <mergeCell ref="F23:F24"/>
    <mergeCell ref="A17:A19"/>
    <mergeCell ref="B17:B19"/>
    <mergeCell ref="C17:C19"/>
    <mergeCell ref="D17:D19"/>
    <mergeCell ref="E17:E19"/>
    <mergeCell ref="F17:F19"/>
    <mergeCell ref="A14:A16"/>
    <mergeCell ref="B14:B16"/>
    <mergeCell ref="D25:D27"/>
    <mergeCell ref="A35:A36"/>
    <mergeCell ref="B35:B36"/>
    <mergeCell ref="C35:C36"/>
    <mergeCell ref="D35:D36"/>
    <mergeCell ref="E35:E36"/>
    <mergeCell ref="F35:F36"/>
    <mergeCell ref="A62:A63"/>
    <mergeCell ref="B62:B63"/>
    <mergeCell ref="C62:C63"/>
    <mergeCell ref="D62:D63"/>
    <mergeCell ref="E62:E63"/>
    <mergeCell ref="F62:F63"/>
    <mergeCell ref="B58:B59"/>
    <mergeCell ref="C58:C59"/>
    <mergeCell ref="D58:D59"/>
    <mergeCell ref="E58:E59"/>
    <mergeCell ref="F58:F59"/>
    <mergeCell ref="C60:C61"/>
    <mergeCell ref="D60:D61"/>
    <mergeCell ref="E60:E61"/>
    <mergeCell ref="F60:F61"/>
    <mergeCell ref="A72:A73"/>
    <mergeCell ref="C68:C69"/>
    <mergeCell ref="D68:D69"/>
    <mergeCell ref="E68:E69"/>
    <mergeCell ref="F68:F69"/>
    <mergeCell ref="A64:A65"/>
    <mergeCell ref="B64:B65"/>
    <mergeCell ref="C64:C65"/>
    <mergeCell ref="D64:D65"/>
    <mergeCell ref="E64:E65"/>
    <mergeCell ref="F64:F65"/>
    <mergeCell ref="A74:A75"/>
    <mergeCell ref="B74:B75"/>
    <mergeCell ref="C74:C75"/>
    <mergeCell ref="A55:A57"/>
    <mergeCell ref="B55:B57"/>
    <mergeCell ref="C55:C57"/>
    <mergeCell ref="J70:J71"/>
    <mergeCell ref="K70:K71"/>
    <mergeCell ref="L70:L71"/>
    <mergeCell ref="G70:G71"/>
    <mergeCell ref="H70:H71"/>
    <mergeCell ref="A60:A61"/>
    <mergeCell ref="B60:B61"/>
    <mergeCell ref="B72:B73"/>
    <mergeCell ref="C72:C73"/>
    <mergeCell ref="D72:D73"/>
    <mergeCell ref="E72:E73"/>
    <mergeCell ref="F72:F73"/>
    <mergeCell ref="I68:I69"/>
    <mergeCell ref="J68:J69"/>
    <mergeCell ref="A70:A71"/>
    <mergeCell ref="B70:B71"/>
    <mergeCell ref="C70:C71"/>
    <mergeCell ref="D70:D71"/>
    <mergeCell ref="L74:L75"/>
    <mergeCell ref="I74:I75"/>
    <mergeCell ref="J74:J75"/>
    <mergeCell ref="K74:K75"/>
    <mergeCell ref="E70:E71"/>
    <mergeCell ref="F70:F71"/>
    <mergeCell ref="G64:G65"/>
    <mergeCell ref="G62:G63"/>
    <mergeCell ref="H62:H63"/>
    <mergeCell ref="H64:H65"/>
    <mergeCell ref="G77:H77"/>
    <mergeCell ref="I80:J80"/>
    <mergeCell ref="A52:A54"/>
    <mergeCell ref="B52:B54"/>
    <mergeCell ref="C52:C54"/>
    <mergeCell ref="D52:D54"/>
    <mergeCell ref="E52:E54"/>
    <mergeCell ref="F52:F54"/>
    <mergeCell ref="D74:D75"/>
    <mergeCell ref="E74:E75"/>
    <mergeCell ref="F74:F75"/>
    <mergeCell ref="G74:G75"/>
    <mergeCell ref="H74:H75"/>
    <mergeCell ref="A66:A67"/>
    <mergeCell ref="B66:B67"/>
    <mergeCell ref="C66:C67"/>
    <mergeCell ref="D66:D67"/>
    <mergeCell ref="E66:E67"/>
    <mergeCell ref="F66:F67"/>
    <mergeCell ref="G66:G67"/>
    <mergeCell ref="H66:H67"/>
    <mergeCell ref="A68:A69"/>
    <mergeCell ref="B68:B69"/>
    <mergeCell ref="I70:I71"/>
    <mergeCell ref="M64:M65"/>
    <mergeCell ref="M66:M67"/>
    <mergeCell ref="M68:M69"/>
    <mergeCell ref="M70:M71"/>
    <mergeCell ref="M45:M46"/>
    <mergeCell ref="M47:M48"/>
    <mergeCell ref="M50:M51"/>
    <mergeCell ref="M52:M54"/>
    <mergeCell ref="M55:M57"/>
    <mergeCell ref="M58:M59"/>
    <mergeCell ref="G60:G61"/>
    <mergeCell ref="H60:H61"/>
    <mergeCell ref="A4:M4"/>
    <mergeCell ref="A5:M5"/>
    <mergeCell ref="D55:D57"/>
    <mergeCell ref="E55:E57"/>
    <mergeCell ref="E50:E51"/>
    <mergeCell ref="F50:F51"/>
    <mergeCell ref="D47:D48"/>
    <mergeCell ref="E47:E48"/>
    <mergeCell ref="F47:F48"/>
    <mergeCell ref="G47:G48"/>
    <mergeCell ref="H47:H48"/>
    <mergeCell ref="A50:A51"/>
    <mergeCell ref="B50:B51"/>
    <mergeCell ref="C50:C51"/>
    <mergeCell ref="D50:D51"/>
    <mergeCell ref="D45:D46"/>
    <mergeCell ref="F55:F57"/>
    <mergeCell ref="A58:A59"/>
    <mergeCell ref="M14:M19"/>
    <mergeCell ref="A47:A48"/>
    <mergeCell ref="B47:B48"/>
    <mergeCell ref="C47:C48"/>
    <mergeCell ref="I2:M2"/>
    <mergeCell ref="A43:A44"/>
    <mergeCell ref="B43:B44"/>
    <mergeCell ref="C43:C44"/>
    <mergeCell ref="D43:D44"/>
    <mergeCell ref="E43:E44"/>
    <mergeCell ref="F43:F44"/>
    <mergeCell ref="M40:M42"/>
    <mergeCell ref="M25:M27"/>
    <mergeCell ref="M7:M9"/>
    <mergeCell ref="M11:M13"/>
    <mergeCell ref="A40:A42"/>
    <mergeCell ref="B40:B42"/>
    <mergeCell ref="C40:C42"/>
    <mergeCell ref="D40:D42"/>
    <mergeCell ref="E40:E42"/>
    <mergeCell ref="F40:F42"/>
    <mergeCell ref="A25:A27"/>
    <mergeCell ref="B25:B27"/>
    <mergeCell ref="C25:C27"/>
    <mergeCell ref="L35:L36"/>
    <mergeCell ref="G35:G36"/>
    <mergeCell ref="E25:E27"/>
    <mergeCell ref="F25:F27"/>
  </mergeCells>
  <pageMargins left="0.70866141732283472" right="0" top="0.15748031496062992" bottom="0" header="0" footer="0"/>
  <pageSetup paperSize="9" scale="41" fitToHeight="4" orientation="portrait" r:id="rId1"/>
  <rowBreaks count="5" manualBreakCount="5">
    <brk id="24" max="12" man="1"/>
    <brk id="38" max="12" man="1"/>
    <brk id="48" max="12" man="1"/>
    <brk id="59" max="12" man="1"/>
    <brk id="7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2016-10-24T10:58:09Z</dcterms:modified>
</cp:coreProperties>
</file>