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15480" windowHeight="11460"/>
  </bookViews>
  <sheets>
    <sheet name="Лист1" sheetId="1" r:id="rId1"/>
  </sheets>
  <definedNames>
    <definedName name="_xlnm.Print_Area" localSheetId="0">Лист1!$A$1:$I$69</definedName>
  </definedNames>
  <calcPr calcId="144525"/>
</workbook>
</file>

<file path=xl/calcChain.xml><?xml version="1.0" encoding="utf-8"?>
<calcChain xmlns="http://schemas.openxmlformats.org/spreadsheetml/2006/main">
  <c r="E39" i="1" l="1"/>
  <c r="F13" i="1" l="1"/>
  <c r="F65" i="1" l="1"/>
  <c r="G65" i="1"/>
  <c r="H65" i="1"/>
  <c r="I65" i="1"/>
  <c r="F66" i="1"/>
  <c r="G66" i="1"/>
  <c r="H66" i="1"/>
  <c r="I66" i="1"/>
  <c r="F67" i="1"/>
  <c r="G67" i="1"/>
  <c r="H67" i="1"/>
  <c r="I67" i="1"/>
  <c r="F68" i="1"/>
  <c r="G68" i="1"/>
  <c r="H68" i="1"/>
  <c r="I68" i="1"/>
  <c r="F69" i="1"/>
  <c r="G69" i="1"/>
  <c r="H69" i="1"/>
  <c r="I69" i="1"/>
  <c r="F59" i="1"/>
  <c r="G59" i="1"/>
  <c r="H59" i="1"/>
  <c r="I59" i="1"/>
  <c r="F60" i="1"/>
  <c r="G60" i="1"/>
  <c r="H60" i="1"/>
  <c r="I60" i="1"/>
  <c r="F61" i="1"/>
  <c r="G61" i="1"/>
  <c r="H61" i="1"/>
  <c r="I61" i="1"/>
  <c r="F62" i="1"/>
  <c r="G62" i="1"/>
  <c r="H62" i="1"/>
  <c r="I62" i="1"/>
  <c r="F63" i="1"/>
  <c r="G63" i="1"/>
  <c r="H63" i="1"/>
  <c r="I63" i="1"/>
  <c r="F53" i="1"/>
  <c r="G53" i="1"/>
  <c r="H53" i="1"/>
  <c r="I53" i="1"/>
  <c r="F54" i="1"/>
  <c r="G54" i="1"/>
  <c r="H54" i="1"/>
  <c r="I54" i="1"/>
  <c r="F55" i="1"/>
  <c r="G55" i="1"/>
  <c r="H55" i="1"/>
  <c r="I55" i="1"/>
  <c r="F56" i="1"/>
  <c r="G56" i="1"/>
  <c r="H56" i="1"/>
  <c r="I56" i="1"/>
  <c r="F57" i="1"/>
  <c r="G57" i="1"/>
  <c r="H57" i="1"/>
  <c r="I57" i="1"/>
  <c r="G31" i="1"/>
  <c r="G44" i="1" s="1"/>
  <c r="H31" i="1"/>
  <c r="H44" i="1" s="1"/>
  <c r="I31" i="1"/>
  <c r="I44" i="1" s="1"/>
  <c r="G30" i="1"/>
  <c r="G43" i="1" s="1"/>
  <c r="H30" i="1"/>
  <c r="H43" i="1" s="1"/>
  <c r="I30" i="1"/>
  <c r="I43" i="1" s="1"/>
  <c r="G29" i="1"/>
  <c r="G42" i="1" s="1"/>
  <c r="H29" i="1"/>
  <c r="H42" i="1" s="1"/>
  <c r="I29" i="1"/>
  <c r="I42" i="1" s="1"/>
  <c r="G28" i="1"/>
  <c r="G41" i="1" s="1"/>
  <c r="H28" i="1"/>
  <c r="H41" i="1" s="1"/>
  <c r="I28" i="1"/>
  <c r="I41" i="1" s="1"/>
  <c r="F28" i="1"/>
  <c r="F29" i="1"/>
  <c r="F30" i="1"/>
  <c r="F43" i="1" s="1"/>
  <c r="G27" i="1"/>
  <c r="G40" i="1" s="1"/>
  <c r="H27" i="1"/>
  <c r="I27" i="1"/>
  <c r="I40" i="1" s="1"/>
  <c r="F27" i="1"/>
  <c r="F40" i="1" s="1"/>
  <c r="F14" i="1"/>
  <c r="F58" i="1" s="1"/>
  <c r="G14" i="1"/>
  <c r="G58" i="1" s="1"/>
  <c r="H14" i="1"/>
  <c r="H58" i="1" s="1"/>
  <c r="I14" i="1"/>
  <c r="I58" i="1" s="1"/>
  <c r="E15" i="1"/>
  <c r="E59" i="1" s="1"/>
  <c r="E16" i="1"/>
  <c r="E60" i="1" s="1"/>
  <c r="E17" i="1"/>
  <c r="E61" i="1" s="1"/>
  <c r="E18" i="1"/>
  <c r="E62" i="1" s="1"/>
  <c r="E19" i="1"/>
  <c r="E63" i="1" s="1"/>
  <c r="F20" i="1"/>
  <c r="F64" i="1" s="1"/>
  <c r="G20" i="1"/>
  <c r="G64" i="1" s="1"/>
  <c r="H20" i="1"/>
  <c r="H64" i="1" s="1"/>
  <c r="I20" i="1"/>
  <c r="I64" i="1" s="1"/>
  <c r="E25" i="1"/>
  <c r="E69" i="1" s="1"/>
  <c r="E21" i="1"/>
  <c r="E65" i="1" s="1"/>
  <c r="E22" i="1"/>
  <c r="E66" i="1" s="1"/>
  <c r="E23" i="1"/>
  <c r="E67" i="1" s="1"/>
  <c r="E24" i="1"/>
  <c r="E68" i="1" s="1"/>
  <c r="G8" i="1"/>
  <c r="G52" i="1" s="1"/>
  <c r="H8" i="1"/>
  <c r="H52" i="1" s="1"/>
  <c r="I8" i="1"/>
  <c r="I52" i="1" s="1"/>
  <c r="E9" i="1"/>
  <c r="E53" i="1" s="1"/>
  <c r="E10" i="1"/>
  <c r="E54" i="1" s="1"/>
  <c r="E11" i="1"/>
  <c r="E55" i="1" s="1"/>
  <c r="E12" i="1"/>
  <c r="E56" i="1" s="1"/>
  <c r="F8" i="1"/>
  <c r="F52" i="1" s="1"/>
  <c r="H26" i="1" l="1"/>
  <c r="E28" i="1"/>
  <c r="H40" i="1"/>
  <c r="E40" i="1" s="1"/>
  <c r="E30" i="1"/>
  <c r="F41" i="1"/>
  <c r="E29" i="1"/>
  <c r="F42" i="1"/>
  <c r="E42" i="1" s="1"/>
  <c r="G39" i="1"/>
  <c r="E41" i="1"/>
  <c r="I39" i="1"/>
  <c r="E43" i="1"/>
  <c r="F31" i="1"/>
  <c r="E27" i="1"/>
  <c r="G26" i="1"/>
  <c r="E13" i="1"/>
  <c r="E57" i="1" s="1"/>
  <c r="F26" i="1"/>
  <c r="I26" i="1"/>
  <c r="E14" i="1"/>
  <c r="E58" i="1" s="1"/>
  <c r="E8" i="1"/>
  <c r="E52" i="1" s="1"/>
  <c r="E20" i="1"/>
  <c r="E64" i="1" s="1"/>
  <c r="H39" i="1" l="1"/>
  <c r="F44" i="1"/>
  <c r="E31" i="1"/>
  <c r="E26" i="1" s="1"/>
  <c r="E44" i="1" l="1"/>
  <c r="F39" i="1"/>
</calcChain>
</file>

<file path=xl/sharedStrings.xml><?xml version="1.0" encoding="utf-8"?>
<sst xmlns="http://schemas.openxmlformats.org/spreadsheetml/2006/main" count="88" uniqueCount="33">
  <si>
    <t>Таблица 2</t>
  </si>
  <si>
    <t>Перечень программных мероприятий</t>
  </si>
  <si>
    <t>№ п/п</t>
  </si>
  <si>
    <t>Мероприятия муниципальной программы</t>
  </si>
  <si>
    <t>Ответственный исполнитель/соисполнитель</t>
  </si>
  <si>
    <t>Финансовые затраты на реализацию (тыс. руб.)</t>
  </si>
  <si>
    <t>всего</t>
  </si>
  <si>
    <t>2017 год</t>
  </si>
  <si>
    <t>2018 год</t>
  </si>
  <si>
    <t>2019 год</t>
  </si>
  <si>
    <t>2020 год</t>
  </si>
  <si>
    <t>федеральный бюджет</t>
  </si>
  <si>
    <t>бюджет автономного округа</t>
  </si>
  <si>
    <t>местный бюджет</t>
  </si>
  <si>
    <t>Департамент образования и молодежной политики Нефтеюганского района</t>
  </si>
  <si>
    <t>Департамент культуры и спорта Нефтеюганского района</t>
  </si>
  <si>
    <t>в том числе:</t>
  </si>
  <si>
    <t>инвестиции в объекты муниципальной собственности</t>
  </si>
  <si>
    <t>прочие расходы</t>
  </si>
  <si>
    <t>средства по Соглашениям по передаче полномочий</t>
  </si>
  <si>
    <t>Всего по муниципальной программе</t>
  </si>
  <si>
    <t>иные  источники</t>
  </si>
  <si>
    <t>иные источники</t>
  </si>
  <si>
    <t>Депарамент строительства и жилищно - коммунального комплекса Нефтеюганского района/МКУ "УКСиЖКК Нефтеюганского района"</t>
  </si>
  <si>
    <t>в том числе</t>
  </si>
  <si>
    <t>Основное мероприятие:
Обеспечение условий инвалидам для беспрепятственного доступа к объектам социальной инфраструктуры посредством проведения комплекса мероприятий по дооборудованию и адаптации объектов  (1)</t>
  </si>
  <si>
    <t xml:space="preserve">Основное мероприятие:
Обеспечение доступности предоставляемых инвалидам услуг  с учетом имеющихся у них нарушений   (1)                                                                  </t>
  </si>
  <si>
    <t xml:space="preserve">Основное мероприятие:
Обеспечение полноценного участия инвалидов и маломобильных групп населения в культурной и спортивной жизни                   (2,3)
</t>
  </si>
  <si>
    <t>Источники финансирования</t>
  </si>
  <si>
    <t xml:space="preserve">Ответственный исполнитель                           Администрация Нефтеюганского района (отдел социально-трудовых отношений) </t>
  </si>
  <si>
    <t>Соисполнитель 1                                                  Департамент строительства и жилищно-коммунального комплекса Нефтеюганского района/МКУ "УКСиЖКК Нефтеюганского района"</t>
  </si>
  <si>
    <t>Соисполнитель 2                                                     Департамент образования и молодежной политики Нефтеюганского района</t>
  </si>
  <si>
    <t>Соисполнитель 3                                                     Департамент культуры и спорта Нефтеюганского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</si>
</sst>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 wrapText="1"/>
    </xf>
    <xf numFmtId="0" fontId="0" fillId="2" borderId="0" xfId="0" applyFill="1"/>
    <xf numFmtId="0" fontId="2" fillId="2" borderId="0" xfId="0" applyFont="1" applyFill="1"/>
    <xf numFmtId="0" fontId="0" fillId="2" borderId="0" xfId="0" applyFill="1" applyBorder="1"/>
    <xf numFmtId="0" fontId="1" fillId="2" borderId="0" xfId="0" applyFont="1" applyFill="1" applyAlignment="1">
      <alignment vertical="center" wrapText="1"/>
    </xf>
    <xf numFmtId="49" fontId="0" fillId="2" borderId="0" xfId="0" applyNumberFormat="1" applyFill="1"/>
    <xf numFmtId="164" fontId="3" fillId="0" borderId="0" xfId="0" applyNumberFormat="1" applyFont="1" applyAlignment="1">
      <alignment vertical="center" wrapText="1"/>
    </xf>
    <xf numFmtId="164" fontId="3" fillId="2" borderId="0" xfId="0" applyNumberFormat="1" applyFont="1" applyFill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left" vertical="center" wrapText="1"/>
    </xf>
    <xf numFmtId="164" fontId="5" fillId="2" borderId="4" xfId="0" applyNumberFormat="1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vertical="center" wrapText="1"/>
    </xf>
    <xf numFmtId="164" fontId="4" fillId="2" borderId="3" xfId="0" applyNumberFormat="1" applyFont="1" applyFill="1" applyBorder="1" applyAlignment="1">
      <alignment vertical="center" wrapText="1"/>
    </xf>
    <xf numFmtId="164" fontId="4" fillId="2" borderId="4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3" fontId="4" fillId="2" borderId="1" xfId="0" applyNumberFormat="1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horizontal="right" vertical="center" wrapText="1"/>
    </xf>
    <xf numFmtId="43" fontId="6" fillId="2" borderId="1" xfId="0" applyNumberFormat="1" applyFont="1" applyFill="1" applyBorder="1" applyAlignment="1">
      <alignment vertical="center" wrapText="1"/>
    </xf>
    <xf numFmtId="43" fontId="5" fillId="2" borderId="1" xfId="0" applyNumberFormat="1" applyFont="1" applyFill="1" applyBorder="1" applyAlignment="1">
      <alignment horizontal="right" vertical="center" wrapText="1"/>
    </xf>
    <xf numFmtId="43" fontId="7" fillId="2" borderId="1" xfId="0" applyNumberFormat="1" applyFont="1" applyFill="1" applyBorder="1" applyAlignment="1">
      <alignment horizontal="right" vertical="center" wrapText="1"/>
    </xf>
    <xf numFmtId="43" fontId="6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164" fontId="6" fillId="2" borderId="11" xfId="0" applyNumberFormat="1" applyFont="1" applyFill="1" applyBorder="1" applyAlignment="1">
      <alignment horizontal="center" vertical="center" wrapText="1"/>
    </xf>
    <xf numFmtId="164" fontId="4" fillId="2" borderId="12" xfId="0" applyNumberFormat="1" applyFont="1" applyFill="1" applyBorder="1" applyAlignment="1">
      <alignment horizontal="left" vertical="center" wrapText="1"/>
    </xf>
    <xf numFmtId="164" fontId="4" fillId="2" borderId="13" xfId="0" applyNumberFormat="1" applyFont="1" applyFill="1" applyBorder="1" applyAlignment="1">
      <alignment horizontal="left" vertical="center" wrapText="1"/>
    </xf>
    <xf numFmtId="164" fontId="5" fillId="2" borderId="12" xfId="0" applyNumberFormat="1" applyFont="1" applyFill="1" applyBorder="1" applyAlignment="1">
      <alignment horizontal="left" vertical="top" wrapText="1"/>
    </xf>
    <xf numFmtId="164" fontId="5" fillId="2" borderId="13" xfId="0" applyNumberFormat="1" applyFont="1" applyFill="1" applyBorder="1" applyAlignment="1">
      <alignment horizontal="left" vertical="top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64" fontId="5" fillId="2" borderId="9" xfId="0" applyNumberFormat="1" applyFont="1" applyFill="1" applyBorder="1" applyAlignment="1">
      <alignment horizontal="center" vertical="center" wrapText="1"/>
    </xf>
    <xf numFmtId="164" fontId="5" fillId="2" borderId="10" xfId="0" applyNumberFormat="1" applyFont="1" applyFill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top" wrapText="1"/>
    </xf>
    <xf numFmtId="164" fontId="5" fillId="2" borderId="3" xfId="0" applyNumberFormat="1" applyFont="1" applyFill="1" applyBorder="1" applyAlignment="1">
      <alignment horizontal="center" vertical="top" wrapText="1"/>
    </xf>
    <xf numFmtId="164" fontId="5" fillId="2" borderId="4" xfId="0" applyNumberFormat="1" applyFont="1" applyFill="1" applyBorder="1" applyAlignment="1">
      <alignment horizontal="center" vertical="top" wrapText="1"/>
    </xf>
    <xf numFmtId="164" fontId="3" fillId="2" borderId="5" xfId="0" applyNumberFormat="1" applyFont="1" applyFill="1" applyBorder="1" applyAlignment="1">
      <alignment horizontal="left" vertical="center" wrapText="1"/>
    </xf>
    <xf numFmtId="164" fontId="3" fillId="2" borderId="0" xfId="0" applyNumberFormat="1" applyFont="1" applyFill="1" applyAlignment="1">
      <alignment horizontal="left" vertical="center" wrapText="1"/>
    </xf>
    <xf numFmtId="164" fontId="5" fillId="2" borderId="6" xfId="0" applyNumberFormat="1" applyFont="1" applyFill="1" applyBorder="1" applyAlignment="1">
      <alignment horizontal="left" vertical="center" wrapText="1"/>
    </xf>
    <xf numFmtId="164" fontId="5" fillId="2" borderId="7" xfId="0" applyNumberFormat="1" applyFont="1" applyFill="1" applyBorder="1" applyAlignment="1">
      <alignment horizontal="left" vertical="center" wrapText="1"/>
    </xf>
    <xf numFmtId="164" fontId="5" fillId="2" borderId="8" xfId="0" applyNumberFormat="1" applyFont="1" applyFill="1" applyBorder="1" applyAlignment="1">
      <alignment horizontal="left" vertical="center" wrapText="1"/>
    </xf>
    <xf numFmtId="164" fontId="5" fillId="2" borderId="9" xfId="0" applyNumberFormat="1" applyFont="1" applyFill="1" applyBorder="1" applyAlignment="1">
      <alignment horizontal="left" vertical="center" wrapText="1"/>
    </xf>
    <xf numFmtId="164" fontId="5" fillId="2" borderId="10" xfId="0" applyNumberFormat="1" applyFont="1" applyFill="1" applyBorder="1" applyAlignment="1">
      <alignment horizontal="left" vertical="center" wrapText="1"/>
    </xf>
    <xf numFmtId="164" fontId="5" fillId="2" borderId="11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left" vertical="center" wrapText="1"/>
    </xf>
    <xf numFmtId="164" fontId="4" fillId="2" borderId="3" xfId="0" applyNumberFormat="1" applyFont="1" applyFill="1" applyBorder="1" applyAlignment="1">
      <alignment horizontal="left" vertical="center" wrapText="1"/>
    </xf>
    <xf numFmtId="164" fontId="4" fillId="2" borderId="4" xfId="0" applyNumberFormat="1" applyFont="1" applyFill="1" applyBorder="1" applyAlignment="1">
      <alignment horizontal="left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left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tabSelected="1" view="pageBreakPreview" topLeftCell="A37" zoomScale="90" zoomScaleNormal="100" zoomScaleSheetLayoutView="90" workbookViewId="0">
      <selection activeCell="C8" sqref="C8:C13"/>
    </sheetView>
  </sheetViews>
  <sheetFormatPr defaultRowHeight="15" x14ac:dyDescent="0.25"/>
  <cols>
    <col min="1" max="1" width="7" customWidth="1"/>
    <col min="2" max="2" width="52.42578125" customWidth="1"/>
    <col min="3" max="3" width="25.85546875" customWidth="1"/>
    <col min="4" max="4" width="32.28515625" customWidth="1"/>
    <col min="5" max="5" width="15.7109375" style="2" bestFit="1" customWidth="1"/>
    <col min="6" max="6" width="15" customWidth="1"/>
    <col min="7" max="7" width="14.85546875" customWidth="1"/>
    <col min="8" max="8" width="14.28515625" bestFit="1" customWidth="1"/>
    <col min="9" max="9" width="14.42578125" customWidth="1"/>
  </cols>
  <sheetData>
    <row r="1" spans="1:11" s="2" customFormat="1" ht="18.75" x14ac:dyDescent="0.3">
      <c r="A1" s="69"/>
      <c r="B1" s="69"/>
      <c r="C1" s="69"/>
      <c r="D1" s="69"/>
      <c r="E1" s="69"/>
      <c r="F1" s="69"/>
      <c r="G1" s="69"/>
      <c r="H1" s="69"/>
      <c r="I1" s="69"/>
    </row>
    <row r="2" spans="1:11" s="2" customFormat="1" ht="19.5" customHeight="1" x14ac:dyDescent="0.3">
      <c r="A2" s="72" t="s">
        <v>1</v>
      </c>
      <c r="B2" s="72"/>
      <c r="C2" s="72"/>
      <c r="D2" s="72"/>
      <c r="E2" s="72"/>
      <c r="F2" s="72"/>
      <c r="G2" s="72"/>
      <c r="H2" s="72"/>
      <c r="I2" s="72"/>
    </row>
    <row r="3" spans="1:11" s="2" customFormat="1" ht="17.25" customHeight="1" x14ac:dyDescent="0.3">
      <c r="A3" s="13"/>
      <c r="B3" s="13"/>
      <c r="C3" s="13"/>
      <c r="D3" s="13"/>
      <c r="E3" s="13"/>
      <c r="F3" s="13"/>
      <c r="G3" s="13"/>
      <c r="H3" s="13"/>
      <c r="I3" s="13" t="s">
        <v>0</v>
      </c>
    </row>
    <row r="4" spans="1:11" s="2" customFormat="1" ht="21.75" customHeight="1" x14ac:dyDescent="0.3">
      <c r="A4" s="71" t="s">
        <v>2</v>
      </c>
      <c r="B4" s="71" t="s">
        <v>3</v>
      </c>
      <c r="C4" s="71" t="s">
        <v>4</v>
      </c>
      <c r="D4" s="71" t="s">
        <v>28</v>
      </c>
      <c r="E4" s="70" t="s">
        <v>5</v>
      </c>
      <c r="F4" s="70"/>
      <c r="G4" s="70"/>
      <c r="H4" s="70"/>
      <c r="I4" s="70"/>
    </row>
    <row r="5" spans="1:11" s="2" customFormat="1" ht="26.25" customHeight="1" x14ac:dyDescent="0.25">
      <c r="A5" s="71"/>
      <c r="B5" s="71"/>
      <c r="C5" s="71"/>
      <c r="D5" s="71"/>
      <c r="E5" s="71" t="s">
        <v>6</v>
      </c>
      <c r="F5" s="71" t="s">
        <v>24</v>
      </c>
      <c r="G5" s="71"/>
      <c r="H5" s="71"/>
      <c r="I5" s="71"/>
    </row>
    <row r="6" spans="1:11" s="2" customFormat="1" ht="27" customHeight="1" x14ac:dyDescent="0.25">
      <c r="A6" s="71"/>
      <c r="B6" s="71"/>
      <c r="C6" s="71"/>
      <c r="D6" s="71"/>
      <c r="E6" s="71"/>
      <c r="F6" s="19" t="s">
        <v>7</v>
      </c>
      <c r="G6" s="19" t="s">
        <v>8</v>
      </c>
      <c r="H6" s="19" t="s">
        <v>9</v>
      </c>
      <c r="I6" s="19" t="s">
        <v>10</v>
      </c>
    </row>
    <row r="7" spans="1:11" s="2" customFormat="1" ht="16.5" customHeight="1" x14ac:dyDescent="0.25">
      <c r="A7" s="26">
        <v>1</v>
      </c>
      <c r="B7" s="27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</row>
    <row r="8" spans="1:11" s="2" customFormat="1" ht="36.75" customHeight="1" x14ac:dyDescent="0.35">
      <c r="A8" s="56">
        <v>1</v>
      </c>
      <c r="B8" s="57" t="s">
        <v>25</v>
      </c>
      <c r="C8" s="55" t="s">
        <v>23</v>
      </c>
      <c r="D8" s="9" t="s">
        <v>6</v>
      </c>
      <c r="E8" s="20">
        <f>E9+E10+E11+E12+E13</f>
        <v>4888.3180000000002</v>
      </c>
      <c r="F8" s="20">
        <f t="shared" ref="F8:I8" si="0">F9+F10+F11+F12+F13</f>
        <v>1288.318</v>
      </c>
      <c r="G8" s="20">
        <f t="shared" si="0"/>
        <v>1200</v>
      </c>
      <c r="H8" s="20">
        <f t="shared" si="0"/>
        <v>1200</v>
      </c>
      <c r="I8" s="20">
        <f t="shared" si="0"/>
        <v>1200</v>
      </c>
      <c r="K8" s="3"/>
    </row>
    <row r="9" spans="1:11" s="2" customFormat="1" ht="39.75" customHeight="1" x14ac:dyDescent="0.25">
      <c r="A9" s="56"/>
      <c r="B9" s="58"/>
      <c r="C9" s="55"/>
      <c r="D9" s="9" t="s">
        <v>11</v>
      </c>
      <c r="E9" s="20">
        <f t="shared" ref="E9:E12" si="1">F9+G9+H9+I9</f>
        <v>0</v>
      </c>
      <c r="F9" s="20">
        <v>0</v>
      </c>
      <c r="G9" s="20">
        <v>0</v>
      </c>
      <c r="H9" s="20">
        <v>0</v>
      </c>
      <c r="I9" s="20">
        <v>0</v>
      </c>
    </row>
    <row r="10" spans="1:11" s="2" customFormat="1" ht="61.5" customHeight="1" x14ac:dyDescent="0.25">
      <c r="A10" s="56"/>
      <c r="B10" s="58"/>
      <c r="C10" s="55"/>
      <c r="D10" s="9" t="s">
        <v>12</v>
      </c>
      <c r="E10" s="20">
        <f t="shared" si="1"/>
        <v>0</v>
      </c>
      <c r="F10" s="20">
        <v>0</v>
      </c>
      <c r="G10" s="20">
        <v>0</v>
      </c>
      <c r="H10" s="20">
        <v>0</v>
      </c>
      <c r="I10" s="20">
        <v>0</v>
      </c>
    </row>
    <row r="11" spans="1:11" s="2" customFormat="1" ht="37.5" customHeight="1" x14ac:dyDescent="0.25">
      <c r="A11" s="56"/>
      <c r="B11" s="58"/>
      <c r="C11" s="55"/>
      <c r="D11" s="9" t="s">
        <v>13</v>
      </c>
      <c r="E11" s="20">
        <f t="shared" si="1"/>
        <v>138</v>
      </c>
      <c r="F11" s="20">
        <v>138</v>
      </c>
      <c r="G11" s="20">
        <v>0</v>
      </c>
      <c r="H11" s="20">
        <v>0</v>
      </c>
      <c r="I11" s="20">
        <v>0</v>
      </c>
    </row>
    <row r="12" spans="1:11" s="2" customFormat="1" ht="79.5" customHeight="1" x14ac:dyDescent="0.25">
      <c r="A12" s="56"/>
      <c r="B12" s="58"/>
      <c r="C12" s="55"/>
      <c r="D12" s="9" t="s">
        <v>19</v>
      </c>
      <c r="E12" s="20">
        <f t="shared" si="1"/>
        <v>0</v>
      </c>
      <c r="F12" s="20">
        <v>0</v>
      </c>
      <c r="G12" s="20">
        <v>0</v>
      </c>
      <c r="H12" s="20">
        <v>0</v>
      </c>
      <c r="I12" s="20">
        <v>0</v>
      </c>
    </row>
    <row r="13" spans="1:11" s="2" customFormat="1" ht="43.5" customHeight="1" x14ac:dyDescent="0.25">
      <c r="A13" s="56"/>
      <c r="B13" s="59"/>
      <c r="C13" s="55"/>
      <c r="D13" s="9" t="s">
        <v>21</v>
      </c>
      <c r="E13" s="20">
        <f>F13+G13+H13+I13</f>
        <v>4750.3180000000002</v>
      </c>
      <c r="F13" s="20">
        <f>1150.318</f>
        <v>1150.318</v>
      </c>
      <c r="G13" s="20">
        <v>1200</v>
      </c>
      <c r="H13" s="20">
        <v>1200</v>
      </c>
      <c r="I13" s="20">
        <v>1200</v>
      </c>
      <c r="K13" s="6"/>
    </row>
    <row r="14" spans="1:11" s="2" customFormat="1" ht="30" customHeight="1" x14ac:dyDescent="0.25">
      <c r="A14" s="56">
        <v>2</v>
      </c>
      <c r="B14" s="57" t="s">
        <v>26</v>
      </c>
      <c r="C14" s="55" t="s">
        <v>14</v>
      </c>
      <c r="D14" s="9" t="s">
        <v>6</v>
      </c>
      <c r="E14" s="20">
        <f>E15+E16+E17+E18+E19</f>
        <v>1926.9</v>
      </c>
      <c r="F14" s="20">
        <f t="shared" ref="F14:I14" si="2">F15+F16+F17+F18+F19</f>
        <v>846.9</v>
      </c>
      <c r="G14" s="20">
        <f t="shared" si="2"/>
        <v>360</v>
      </c>
      <c r="H14" s="20">
        <f t="shared" si="2"/>
        <v>360</v>
      </c>
      <c r="I14" s="20">
        <f t="shared" si="2"/>
        <v>360</v>
      </c>
    </row>
    <row r="15" spans="1:11" s="2" customFormat="1" ht="18.75" x14ac:dyDescent="0.25">
      <c r="A15" s="56"/>
      <c r="B15" s="58"/>
      <c r="C15" s="55"/>
      <c r="D15" s="9" t="s">
        <v>11</v>
      </c>
      <c r="E15" s="20">
        <f t="shared" ref="E15:E18" si="3">F15+G15+H15+I15</f>
        <v>0</v>
      </c>
      <c r="F15" s="20">
        <v>0</v>
      </c>
      <c r="G15" s="20">
        <v>0</v>
      </c>
      <c r="H15" s="20">
        <v>0</v>
      </c>
      <c r="I15" s="20">
        <v>0</v>
      </c>
    </row>
    <row r="16" spans="1:11" s="2" customFormat="1" ht="37.5" x14ac:dyDescent="0.25">
      <c r="A16" s="56"/>
      <c r="B16" s="58"/>
      <c r="C16" s="55"/>
      <c r="D16" s="9" t="s">
        <v>12</v>
      </c>
      <c r="E16" s="20">
        <f t="shared" si="3"/>
        <v>0</v>
      </c>
      <c r="F16" s="20">
        <v>0</v>
      </c>
      <c r="G16" s="20">
        <v>0</v>
      </c>
      <c r="H16" s="20">
        <v>0</v>
      </c>
      <c r="I16" s="20">
        <v>0</v>
      </c>
    </row>
    <row r="17" spans="1:11" s="2" customFormat="1" ht="18.75" x14ac:dyDescent="0.25">
      <c r="A17" s="56"/>
      <c r="B17" s="58"/>
      <c r="C17" s="55"/>
      <c r="D17" s="9" t="s">
        <v>13</v>
      </c>
      <c r="E17" s="20">
        <f t="shared" si="3"/>
        <v>360</v>
      </c>
      <c r="F17" s="20">
        <v>360</v>
      </c>
      <c r="G17" s="20">
        <v>0</v>
      </c>
      <c r="H17" s="20">
        <v>0</v>
      </c>
      <c r="I17" s="20">
        <v>0</v>
      </c>
    </row>
    <row r="18" spans="1:11" s="2" customFormat="1" ht="56.25" x14ac:dyDescent="0.25">
      <c r="A18" s="56"/>
      <c r="B18" s="58"/>
      <c r="C18" s="55"/>
      <c r="D18" s="9" t="s">
        <v>19</v>
      </c>
      <c r="E18" s="20">
        <f t="shared" si="3"/>
        <v>0</v>
      </c>
      <c r="F18" s="20">
        <v>0</v>
      </c>
      <c r="G18" s="20">
        <v>0</v>
      </c>
      <c r="H18" s="20">
        <v>0</v>
      </c>
      <c r="I18" s="20">
        <v>0</v>
      </c>
    </row>
    <row r="19" spans="1:11" s="2" customFormat="1" ht="18.75" x14ac:dyDescent="0.25">
      <c r="A19" s="56"/>
      <c r="B19" s="59"/>
      <c r="C19" s="55"/>
      <c r="D19" s="9" t="s">
        <v>22</v>
      </c>
      <c r="E19" s="20">
        <f>F19+G19+H19+I19</f>
        <v>1566.9</v>
      </c>
      <c r="F19" s="20">
        <v>486.9</v>
      </c>
      <c r="G19" s="20">
        <v>360</v>
      </c>
      <c r="H19" s="20">
        <v>360</v>
      </c>
      <c r="I19" s="20">
        <v>360</v>
      </c>
    </row>
    <row r="20" spans="1:11" s="2" customFormat="1" ht="32.25" customHeight="1" x14ac:dyDescent="0.25">
      <c r="A20" s="60">
        <v>3</v>
      </c>
      <c r="B20" s="63" t="s">
        <v>27</v>
      </c>
      <c r="C20" s="66" t="s">
        <v>15</v>
      </c>
      <c r="D20" s="9" t="s">
        <v>6</v>
      </c>
      <c r="E20" s="21">
        <f>E21+E22+E23+E24+E25</f>
        <v>3033.2</v>
      </c>
      <c r="F20" s="21">
        <f t="shared" ref="F20:I20" si="4">F21+F22+F23+F24+F25</f>
        <v>684.1</v>
      </c>
      <c r="G20" s="21">
        <f t="shared" si="4"/>
        <v>832.5</v>
      </c>
      <c r="H20" s="21">
        <f t="shared" si="4"/>
        <v>684.1</v>
      </c>
      <c r="I20" s="21">
        <f t="shared" si="4"/>
        <v>832.5</v>
      </c>
    </row>
    <row r="21" spans="1:11" s="2" customFormat="1" ht="24.75" customHeight="1" x14ac:dyDescent="0.25">
      <c r="A21" s="61"/>
      <c r="B21" s="64"/>
      <c r="C21" s="67"/>
      <c r="D21" s="9" t="s">
        <v>11</v>
      </c>
      <c r="E21" s="20">
        <f t="shared" ref="E21:E23" si="5">F21+G21+H21+I21</f>
        <v>0</v>
      </c>
      <c r="F21" s="20">
        <v>0</v>
      </c>
      <c r="G21" s="20">
        <v>0</v>
      </c>
      <c r="H21" s="20">
        <v>0</v>
      </c>
      <c r="I21" s="20">
        <v>0</v>
      </c>
    </row>
    <row r="22" spans="1:11" s="2" customFormat="1" ht="44.25" customHeight="1" x14ac:dyDescent="0.25">
      <c r="A22" s="61"/>
      <c r="B22" s="64"/>
      <c r="C22" s="67"/>
      <c r="D22" s="9" t="s">
        <v>12</v>
      </c>
      <c r="E22" s="20">
        <f t="shared" si="5"/>
        <v>0</v>
      </c>
      <c r="F22" s="20">
        <v>0</v>
      </c>
      <c r="G22" s="20">
        <v>0</v>
      </c>
      <c r="H22" s="20">
        <v>0</v>
      </c>
      <c r="I22" s="20">
        <v>0</v>
      </c>
    </row>
    <row r="23" spans="1:11" s="2" customFormat="1" ht="39" customHeight="1" x14ac:dyDescent="0.25">
      <c r="A23" s="61"/>
      <c r="B23" s="64"/>
      <c r="C23" s="67"/>
      <c r="D23" s="9" t="s">
        <v>13</v>
      </c>
      <c r="E23" s="20">
        <f t="shared" si="5"/>
        <v>760</v>
      </c>
      <c r="F23" s="20">
        <v>300</v>
      </c>
      <c r="G23" s="20">
        <v>230</v>
      </c>
      <c r="H23" s="20">
        <v>230</v>
      </c>
      <c r="I23" s="20">
        <v>0</v>
      </c>
    </row>
    <row r="24" spans="1:11" s="2" customFormat="1" ht="40.5" customHeight="1" x14ac:dyDescent="0.25">
      <c r="A24" s="61"/>
      <c r="B24" s="64"/>
      <c r="C24" s="67"/>
      <c r="D24" s="9" t="s">
        <v>19</v>
      </c>
      <c r="E24" s="20">
        <f>F24+G24+H24+I24</f>
        <v>0</v>
      </c>
      <c r="F24" s="20">
        <v>0</v>
      </c>
      <c r="G24" s="20">
        <v>0</v>
      </c>
      <c r="H24" s="20">
        <v>0</v>
      </c>
      <c r="I24" s="20">
        <v>0</v>
      </c>
    </row>
    <row r="25" spans="1:11" s="2" customFormat="1" ht="42.75" customHeight="1" x14ac:dyDescent="0.25">
      <c r="A25" s="62"/>
      <c r="B25" s="65"/>
      <c r="C25" s="68"/>
      <c r="D25" s="9" t="s">
        <v>22</v>
      </c>
      <c r="E25" s="20">
        <f t="shared" ref="E25:E30" si="6">F25+G25+H25+I25</f>
        <v>2273.1999999999998</v>
      </c>
      <c r="F25" s="20">
        <v>384.1</v>
      </c>
      <c r="G25" s="20">
        <v>602.5</v>
      </c>
      <c r="H25" s="20">
        <v>454.1</v>
      </c>
      <c r="I25" s="20">
        <v>832.5</v>
      </c>
      <c r="K25" s="6"/>
    </row>
    <row r="26" spans="1:11" s="2" customFormat="1" ht="28.5" customHeight="1" x14ac:dyDescent="0.25">
      <c r="A26" s="28" t="s">
        <v>20</v>
      </c>
      <c r="B26" s="29"/>
      <c r="C26" s="14"/>
      <c r="D26" s="17" t="s">
        <v>6</v>
      </c>
      <c r="E26" s="22">
        <f>E27+E28+E29+E30+E31</f>
        <v>9848.4179999999997</v>
      </c>
      <c r="F26" s="22">
        <f t="shared" ref="F26:I26" si="7">F27+F28+F29+F30+F31</f>
        <v>2819.3179999999998</v>
      </c>
      <c r="G26" s="22">
        <f t="shared" si="7"/>
        <v>2392.5</v>
      </c>
      <c r="H26" s="22">
        <f t="shared" si="7"/>
        <v>2244.1</v>
      </c>
      <c r="I26" s="22">
        <f t="shared" si="7"/>
        <v>2392.5</v>
      </c>
      <c r="J26" s="4"/>
    </row>
    <row r="27" spans="1:11" s="2" customFormat="1" ht="18.75" x14ac:dyDescent="0.25">
      <c r="A27" s="30"/>
      <c r="B27" s="31"/>
      <c r="C27" s="15"/>
      <c r="D27" s="9" t="s">
        <v>11</v>
      </c>
      <c r="E27" s="20">
        <f t="shared" si="6"/>
        <v>0</v>
      </c>
      <c r="F27" s="20">
        <f>F9+F15+F21</f>
        <v>0</v>
      </c>
      <c r="G27" s="20">
        <f t="shared" ref="G27:I27" si="8">G9+G15+G21</f>
        <v>0</v>
      </c>
      <c r="H27" s="20">
        <f t="shared" si="8"/>
        <v>0</v>
      </c>
      <c r="I27" s="20">
        <f t="shared" si="8"/>
        <v>0</v>
      </c>
      <c r="J27" s="4"/>
    </row>
    <row r="28" spans="1:11" s="2" customFormat="1" ht="37.5" x14ac:dyDescent="0.25">
      <c r="A28" s="30"/>
      <c r="B28" s="31"/>
      <c r="C28" s="15"/>
      <c r="D28" s="9" t="s">
        <v>12</v>
      </c>
      <c r="E28" s="20">
        <f t="shared" si="6"/>
        <v>0</v>
      </c>
      <c r="F28" s="20">
        <f t="shared" ref="F28:I31" si="9">F10+F16+F22</f>
        <v>0</v>
      </c>
      <c r="G28" s="20">
        <f t="shared" si="9"/>
        <v>0</v>
      </c>
      <c r="H28" s="20">
        <f t="shared" si="9"/>
        <v>0</v>
      </c>
      <c r="I28" s="20">
        <f t="shared" si="9"/>
        <v>0</v>
      </c>
      <c r="J28" s="4"/>
    </row>
    <row r="29" spans="1:11" s="2" customFormat="1" ht="18.75" x14ac:dyDescent="0.25">
      <c r="A29" s="30"/>
      <c r="B29" s="31"/>
      <c r="C29" s="15"/>
      <c r="D29" s="9" t="s">
        <v>13</v>
      </c>
      <c r="E29" s="20">
        <f t="shared" si="6"/>
        <v>1258</v>
      </c>
      <c r="F29" s="20">
        <f t="shared" si="9"/>
        <v>798</v>
      </c>
      <c r="G29" s="20">
        <f t="shared" si="9"/>
        <v>230</v>
      </c>
      <c r="H29" s="20">
        <f t="shared" si="9"/>
        <v>230</v>
      </c>
      <c r="I29" s="20">
        <f t="shared" si="9"/>
        <v>0</v>
      </c>
      <c r="J29" s="4"/>
    </row>
    <row r="30" spans="1:11" s="2" customFormat="1" ht="56.25" x14ac:dyDescent="0.25">
      <c r="A30" s="30"/>
      <c r="B30" s="31"/>
      <c r="C30" s="15"/>
      <c r="D30" s="9" t="s">
        <v>19</v>
      </c>
      <c r="E30" s="20">
        <f t="shared" si="6"/>
        <v>0</v>
      </c>
      <c r="F30" s="20">
        <f t="shared" si="9"/>
        <v>0</v>
      </c>
      <c r="G30" s="20">
        <f t="shared" si="9"/>
        <v>0</v>
      </c>
      <c r="H30" s="20">
        <f t="shared" si="9"/>
        <v>0</v>
      </c>
      <c r="I30" s="20">
        <f t="shared" si="9"/>
        <v>0</v>
      </c>
      <c r="J30" s="4"/>
    </row>
    <row r="31" spans="1:11" s="2" customFormat="1" ht="18.75" x14ac:dyDescent="0.25">
      <c r="A31" s="32"/>
      <c r="B31" s="33"/>
      <c r="C31" s="16"/>
      <c r="D31" s="9" t="s">
        <v>22</v>
      </c>
      <c r="E31" s="20">
        <f>F31+G31+H31+I31</f>
        <v>8590.4179999999997</v>
      </c>
      <c r="F31" s="20">
        <f t="shared" si="9"/>
        <v>2021.3179999999998</v>
      </c>
      <c r="G31" s="20">
        <f t="shared" si="9"/>
        <v>2162.5</v>
      </c>
      <c r="H31" s="20">
        <f t="shared" si="9"/>
        <v>2014.1</v>
      </c>
      <c r="I31" s="20">
        <f t="shared" si="9"/>
        <v>2392.5</v>
      </c>
      <c r="J31" s="4"/>
    </row>
    <row r="32" spans="1:11" s="2" customFormat="1" ht="18.75" x14ac:dyDescent="0.25">
      <c r="A32" s="34" t="s">
        <v>16</v>
      </c>
      <c r="B32" s="35"/>
      <c r="C32" s="10"/>
      <c r="D32" s="9"/>
      <c r="E32" s="20"/>
      <c r="F32" s="20"/>
      <c r="G32" s="20"/>
      <c r="H32" s="20"/>
      <c r="I32" s="20"/>
      <c r="J32" s="4"/>
    </row>
    <row r="33" spans="1:9" ht="29.25" customHeight="1" x14ac:dyDescent="0.25">
      <c r="A33" s="49" t="s">
        <v>17</v>
      </c>
      <c r="B33" s="50"/>
      <c r="C33" s="44"/>
      <c r="D33" s="11" t="s">
        <v>6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</row>
    <row r="34" spans="1:9" ht="18.75" x14ac:dyDescent="0.25">
      <c r="A34" s="51"/>
      <c r="B34" s="52"/>
      <c r="C34" s="45"/>
      <c r="D34" s="11" t="s">
        <v>11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</row>
    <row r="35" spans="1:9" ht="37.5" x14ac:dyDescent="0.25">
      <c r="A35" s="51"/>
      <c r="B35" s="52"/>
      <c r="C35" s="45"/>
      <c r="D35" s="11" t="s">
        <v>12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</row>
    <row r="36" spans="1:9" ht="18.75" x14ac:dyDescent="0.25">
      <c r="A36" s="51"/>
      <c r="B36" s="52"/>
      <c r="C36" s="45"/>
      <c r="D36" s="11" t="s">
        <v>13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</row>
    <row r="37" spans="1:9" ht="57.75" customHeight="1" x14ac:dyDescent="0.25">
      <c r="A37" s="51"/>
      <c r="B37" s="52"/>
      <c r="C37" s="45"/>
      <c r="D37" s="11" t="s">
        <v>19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</row>
    <row r="38" spans="1:9" ht="21.75" customHeight="1" x14ac:dyDescent="0.25">
      <c r="A38" s="53"/>
      <c r="B38" s="54"/>
      <c r="C38" s="46"/>
      <c r="D38" s="11" t="s">
        <v>21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</row>
    <row r="39" spans="1:9" ht="17.25" customHeight="1" x14ac:dyDescent="0.25">
      <c r="A39" s="49" t="s">
        <v>18</v>
      </c>
      <c r="B39" s="50"/>
      <c r="C39" s="44"/>
      <c r="D39" s="18" t="s">
        <v>6</v>
      </c>
      <c r="E39" s="24">
        <f>E40+E41+E42+E43+E44</f>
        <v>9848.4179999999997</v>
      </c>
      <c r="F39" s="24">
        <f t="shared" ref="F39:I39" si="10">F41+F42+F43+I42+F40+F44</f>
        <v>2819.3179999999998</v>
      </c>
      <c r="G39" s="24">
        <f t="shared" si="10"/>
        <v>2392.5</v>
      </c>
      <c r="H39" s="24">
        <f t="shared" si="10"/>
        <v>2244.1</v>
      </c>
      <c r="I39" s="24">
        <f t="shared" si="10"/>
        <v>2392.5</v>
      </c>
    </row>
    <row r="40" spans="1:9" ht="18.75" x14ac:dyDescent="0.25">
      <c r="A40" s="51"/>
      <c r="B40" s="52"/>
      <c r="C40" s="45"/>
      <c r="D40" s="11" t="s">
        <v>11</v>
      </c>
      <c r="E40" s="23">
        <f t="shared" ref="E40:E43" si="11">F40+G40+H40+I40</f>
        <v>0</v>
      </c>
      <c r="F40" s="23">
        <f>F27</f>
        <v>0</v>
      </c>
      <c r="G40" s="23">
        <f t="shared" ref="G40:I40" si="12">G27</f>
        <v>0</v>
      </c>
      <c r="H40" s="23">
        <f t="shared" si="12"/>
        <v>0</v>
      </c>
      <c r="I40" s="23">
        <f t="shared" si="12"/>
        <v>0</v>
      </c>
    </row>
    <row r="41" spans="1:9" ht="37.5" x14ac:dyDescent="0.25">
      <c r="A41" s="51"/>
      <c r="B41" s="52"/>
      <c r="C41" s="45"/>
      <c r="D41" s="11" t="s">
        <v>12</v>
      </c>
      <c r="E41" s="23">
        <f t="shared" si="11"/>
        <v>0</v>
      </c>
      <c r="F41" s="23">
        <f t="shared" ref="F41:I44" si="13">F28</f>
        <v>0</v>
      </c>
      <c r="G41" s="23">
        <f t="shared" si="13"/>
        <v>0</v>
      </c>
      <c r="H41" s="23">
        <f t="shared" si="13"/>
        <v>0</v>
      </c>
      <c r="I41" s="23">
        <f t="shared" si="13"/>
        <v>0</v>
      </c>
    </row>
    <row r="42" spans="1:9" ht="18.75" x14ac:dyDescent="0.25">
      <c r="A42" s="51"/>
      <c r="B42" s="52"/>
      <c r="C42" s="45"/>
      <c r="D42" s="11" t="s">
        <v>13</v>
      </c>
      <c r="E42" s="23">
        <f t="shared" si="11"/>
        <v>1258</v>
      </c>
      <c r="F42" s="23">
        <f t="shared" si="13"/>
        <v>798</v>
      </c>
      <c r="G42" s="23">
        <f t="shared" si="13"/>
        <v>230</v>
      </c>
      <c r="H42" s="23">
        <f t="shared" si="13"/>
        <v>230</v>
      </c>
      <c r="I42" s="23">
        <f t="shared" si="13"/>
        <v>0</v>
      </c>
    </row>
    <row r="43" spans="1:9" ht="56.25" x14ac:dyDescent="0.25">
      <c r="A43" s="51"/>
      <c r="B43" s="52"/>
      <c r="C43" s="45"/>
      <c r="D43" s="11" t="s">
        <v>19</v>
      </c>
      <c r="E43" s="23">
        <f t="shared" si="11"/>
        <v>0</v>
      </c>
      <c r="F43" s="23">
        <f t="shared" si="13"/>
        <v>0</v>
      </c>
      <c r="G43" s="23">
        <f t="shared" si="13"/>
        <v>0</v>
      </c>
      <c r="H43" s="23">
        <f t="shared" si="13"/>
        <v>0</v>
      </c>
      <c r="I43" s="23">
        <f t="shared" si="13"/>
        <v>0</v>
      </c>
    </row>
    <row r="44" spans="1:9" ht="18.75" x14ac:dyDescent="0.25">
      <c r="A44" s="53"/>
      <c r="B44" s="54"/>
      <c r="C44" s="46"/>
      <c r="D44" s="11" t="s">
        <v>22</v>
      </c>
      <c r="E44" s="23">
        <f>F44+G44+H44+I44</f>
        <v>8590.4179999999997</v>
      </c>
      <c r="F44" s="23">
        <f t="shared" si="13"/>
        <v>2021.3179999999998</v>
      </c>
      <c r="G44" s="23">
        <f t="shared" si="13"/>
        <v>2162.5</v>
      </c>
      <c r="H44" s="23">
        <f t="shared" si="13"/>
        <v>2014.1</v>
      </c>
      <c r="I44" s="23">
        <f t="shared" si="13"/>
        <v>2392.5</v>
      </c>
    </row>
    <row r="45" spans="1:9" ht="18.75" x14ac:dyDescent="0.25">
      <c r="A45" s="36" t="s">
        <v>16</v>
      </c>
      <c r="B45" s="37"/>
      <c r="C45" s="12"/>
      <c r="D45" s="11"/>
      <c r="E45" s="23"/>
      <c r="F45" s="23"/>
      <c r="G45" s="23"/>
      <c r="H45" s="23"/>
      <c r="I45" s="23"/>
    </row>
    <row r="46" spans="1:9" ht="18.75" x14ac:dyDescent="0.25">
      <c r="A46" s="38" t="s">
        <v>29</v>
      </c>
      <c r="B46" s="39"/>
      <c r="C46" s="44"/>
      <c r="D46" s="18" t="s">
        <v>6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</row>
    <row r="47" spans="1:9" ht="18.75" x14ac:dyDescent="0.25">
      <c r="A47" s="40"/>
      <c r="B47" s="41"/>
      <c r="C47" s="45"/>
      <c r="D47" s="11" t="s">
        <v>11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</row>
    <row r="48" spans="1:9" ht="37.5" x14ac:dyDescent="0.25">
      <c r="A48" s="40"/>
      <c r="B48" s="41"/>
      <c r="C48" s="45"/>
      <c r="D48" s="11" t="s">
        <v>12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</row>
    <row r="49" spans="1:9" ht="18.75" x14ac:dyDescent="0.25">
      <c r="A49" s="40"/>
      <c r="B49" s="41"/>
      <c r="C49" s="45"/>
      <c r="D49" s="11" t="s">
        <v>13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</row>
    <row r="50" spans="1:9" ht="56.25" x14ac:dyDescent="0.25">
      <c r="A50" s="40"/>
      <c r="B50" s="41"/>
      <c r="C50" s="45"/>
      <c r="D50" s="11" t="s">
        <v>19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</row>
    <row r="51" spans="1:9" ht="39.75" customHeight="1" x14ac:dyDescent="0.25">
      <c r="A51" s="42"/>
      <c r="B51" s="43"/>
      <c r="C51" s="46"/>
      <c r="D51" s="11" t="s">
        <v>22</v>
      </c>
      <c r="E51" s="23">
        <v>0</v>
      </c>
      <c r="F51" s="23">
        <v>0</v>
      </c>
      <c r="G51" s="23">
        <v>0</v>
      </c>
      <c r="H51" s="23">
        <v>0</v>
      </c>
      <c r="I51" s="23"/>
    </row>
    <row r="52" spans="1:9" s="2" customFormat="1" ht="35.25" customHeight="1" x14ac:dyDescent="0.25">
      <c r="A52" s="55" t="s">
        <v>30</v>
      </c>
      <c r="B52" s="55"/>
      <c r="C52" s="55"/>
      <c r="D52" s="17" t="s">
        <v>6</v>
      </c>
      <c r="E52" s="25">
        <f t="shared" ref="E52:E58" si="14">E8</f>
        <v>4888.3180000000002</v>
      </c>
      <c r="F52" s="25">
        <f t="shared" ref="F52:I52" si="15">F8</f>
        <v>1288.318</v>
      </c>
      <c r="G52" s="25">
        <f t="shared" si="15"/>
        <v>1200</v>
      </c>
      <c r="H52" s="25">
        <f t="shared" si="15"/>
        <v>1200</v>
      </c>
      <c r="I52" s="25">
        <f t="shared" si="15"/>
        <v>1200</v>
      </c>
    </row>
    <row r="53" spans="1:9" s="2" customFormat="1" ht="30" customHeight="1" x14ac:dyDescent="0.25">
      <c r="A53" s="55"/>
      <c r="B53" s="55"/>
      <c r="C53" s="55"/>
      <c r="D53" s="9" t="s">
        <v>11</v>
      </c>
      <c r="E53" s="21">
        <f t="shared" si="14"/>
        <v>0</v>
      </c>
      <c r="F53" s="21">
        <f t="shared" ref="F53:I53" si="16">F9</f>
        <v>0</v>
      </c>
      <c r="G53" s="21">
        <f t="shared" si="16"/>
        <v>0</v>
      </c>
      <c r="H53" s="21">
        <f t="shared" si="16"/>
        <v>0</v>
      </c>
      <c r="I53" s="21">
        <f t="shared" si="16"/>
        <v>0</v>
      </c>
    </row>
    <row r="54" spans="1:9" s="2" customFormat="1" ht="48.75" customHeight="1" x14ac:dyDescent="0.25">
      <c r="A54" s="55"/>
      <c r="B54" s="55"/>
      <c r="C54" s="55"/>
      <c r="D54" s="9" t="s">
        <v>12</v>
      </c>
      <c r="E54" s="21">
        <f t="shared" si="14"/>
        <v>0</v>
      </c>
      <c r="F54" s="21">
        <f t="shared" ref="F54:I54" si="17">F10</f>
        <v>0</v>
      </c>
      <c r="G54" s="21">
        <f t="shared" si="17"/>
        <v>0</v>
      </c>
      <c r="H54" s="21">
        <f t="shared" si="17"/>
        <v>0</v>
      </c>
      <c r="I54" s="21">
        <f t="shared" si="17"/>
        <v>0</v>
      </c>
    </row>
    <row r="55" spans="1:9" s="2" customFormat="1" ht="28.5" customHeight="1" x14ac:dyDescent="0.25">
      <c r="A55" s="55"/>
      <c r="B55" s="55"/>
      <c r="C55" s="55"/>
      <c r="D55" s="9" t="s">
        <v>13</v>
      </c>
      <c r="E55" s="21">
        <f t="shared" si="14"/>
        <v>138</v>
      </c>
      <c r="F55" s="21">
        <f t="shared" ref="F55:I55" si="18">F11</f>
        <v>138</v>
      </c>
      <c r="G55" s="21">
        <f t="shared" si="18"/>
        <v>0</v>
      </c>
      <c r="H55" s="21">
        <f t="shared" si="18"/>
        <v>0</v>
      </c>
      <c r="I55" s="21">
        <f t="shared" si="18"/>
        <v>0</v>
      </c>
    </row>
    <row r="56" spans="1:9" s="2" customFormat="1" ht="51" customHeight="1" x14ac:dyDescent="0.25">
      <c r="A56" s="55"/>
      <c r="B56" s="55"/>
      <c r="C56" s="55"/>
      <c r="D56" s="9" t="s">
        <v>19</v>
      </c>
      <c r="E56" s="21">
        <f t="shared" si="14"/>
        <v>0</v>
      </c>
      <c r="F56" s="21">
        <f t="shared" ref="F56:I56" si="19">F12</f>
        <v>0</v>
      </c>
      <c r="G56" s="21">
        <f t="shared" si="19"/>
        <v>0</v>
      </c>
      <c r="H56" s="21">
        <f t="shared" si="19"/>
        <v>0</v>
      </c>
      <c r="I56" s="21">
        <f t="shared" si="19"/>
        <v>0</v>
      </c>
    </row>
    <row r="57" spans="1:9" s="2" customFormat="1" ht="18.75" x14ac:dyDescent="0.25">
      <c r="A57" s="55"/>
      <c r="B57" s="55"/>
      <c r="C57" s="55"/>
      <c r="D57" s="9" t="s">
        <v>22</v>
      </c>
      <c r="E57" s="21">
        <f t="shared" si="14"/>
        <v>4750.3180000000002</v>
      </c>
      <c r="F57" s="21">
        <f t="shared" ref="F57:I57" si="20">F13</f>
        <v>1150.318</v>
      </c>
      <c r="G57" s="21">
        <f t="shared" si="20"/>
        <v>1200</v>
      </c>
      <c r="H57" s="21">
        <f t="shared" si="20"/>
        <v>1200</v>
      </c>
      <c r="I57" s="21">
        <f t="shared" si="20"/>
        <v>1200</v>
      </c>
    </row>
    <row r="58" spans="1:9" s="2" customFormat="1" ht="27.75" customHeight="1" x14ac:dyDescent="0.25">
      <c r="A58" s="55" t="s">
        <v>31</v>
      </c>
      <c r="B58" s="55"/>
      <c r="C58" s="55"/>
      <c r="D58" s="17" t="s">
        <v>6</v>
      </c>
      <c r="E58" s="25">
        <f t="shared" si="14"/>
        <v>1926.9</v>
      </c>
      <c r="F58" s="25">
        <f t="shared" ref="F58:I58" si="21">F14</f>
        <v>846.9</v>
      </c>
      <c r="G58" s="25">
        <f t="shared" si="21"/>
        <v>360</v>
      </c>
      <c r="H58" s="25">
        <f t="shared" si="21"/>
        <v>360</v>
      </c>
      <c r="I58" s="25">
        <f t="shared" si="21"/>
        <v>360</v>
      </c>
    </row>
    <row r="59" spans="1:9" s="2" customFormat="1" ht="32.25" customHeight="1" x14ac:dyDescent="0.25">
      <c r="A59" s="55"/>
      <c r="B59" s="55"/>
      <c r="C59" s="55"/>
      <c r="D59" s="9" t="s">
        <v>11</v>
      </c>
      <c r="E59" s="21">
        <f t="shared" ref="E59:I63" si="22">E15</f>
        <v>0</v>
      </c>
      <c r="F59" s="21">
        <f t="shared" si="22"/>
        <v>0</v>
      </c>
      <c r="G59" s="21">
        <f t="shared" si="22"/>
        <v>0</v>
      </c>
      <c r="H59" s="21">
        <f t="shared" si="22"/>
        <v>0</v>
      </c>
      <c r="I59" s="21">
        <f t="shared" si="22"/>
        <v>0</v>
      </c>
    </row>
    <row r="60" spans="1:9" s="2" customFormat="1" ht="45" customHeight="1" x14ac:dyDescent="0.25">
      <c r="A60" s="55"/>
      <c r="B60" s="55"/>
      <c r="C60" s="55"/>
      <c r="D60" s="9" t="s">
        <v>12</v>
      </c>
      <c r="E60" s="21">
        <f t="shared" si="22"/>
        <v>0</v>
      </c>
      <c r="F60" s="21">
        <f t="shared" si="22"/>
        <v>0</v>
      </c>
      <c r="G60" s="21">
        <f t="shared" si="22"/>
        <v>0</v>
      </c>
      <c r="H60" s="21">
        <f t="shared" si="22"/>
        <v>0</v>
      </c>
      <c r="I60" s="21">
        <f t="shared" si="22"/>
        <v>0</v>
      </c>
    </row>
    <row r="61" spans="1:9" s="2" customFormat="1" ht="18.75" x14ac:dyDescent="0.25">
      <c r="A61" s="55"/>
      <c r="B61" s="55"/>
      <c r="C61" s="55"/>
      <c r="D61" s="9" t="s">
        <v>13</v>
      </c>
      <c r="E61" s="21">
        <f t="shared" si="22"/>
        <v>360</v>
      </c>
      <c r="F61" s="21">
        <f t="shared" si="22"/>
        <v>360</v>
      </c>
      <c r="G61" s="21">
        <f t="shared" si="22"/>
        <v>0</v>
      </c>
      <c r="H61" s="21">
        <f t="shared" si="22"/>
        <v>0</v>
      </c>
      <c r="I61" s="21">
        <f t="shared" si="22"/>
        <v>0</v>
      </c>
    </row>
    <row r="62" spans="1:9" s="2" customFormat="1" ht="45" customHeight="1" x14ac:dyDescent="0.25">
      <c r="A62" s="55"/>
      <c r="B62" s="55"/>
      <c r="C62" s="55"/>
      <c r="D62" s="9" t="s">
        <v>19</v>
      </c>
      <c r="E62" s="21">
        <f t="shared" si="22"/>
        <v>0</v>
      </c>
      <c r="F62" s="21">
        <f t="shared" si="22"/>
        <v>0</v>
      </c>
      <c r="G62" s="21">
        <f t="shared" si="22"/>
        <v>0</v>
      </c>
      <c r="H62" s="21">
        <f t="shared" si="22"/>
        <v>0</v>
      </c>
      <c r="I62" s="21">
        <f t="shared" si="22"/>
        <v>0</v>
      </c>
    </row>
    <row r="63" spans="1:9" s="2" customFormat="1" ht="18.75" x14ac:dyDescent="0.25">
      <c r="A63" s="55"/>
      <c r="B63" s="55"/>
      <c r="C63" s="55"/>
      <c r="D63" s="9" t="s">
        <v>22</v>
      </c>
      <c r="E63" s="21">
        <f t="shared" si="22"/>
        <v>1566.9</v>
      </c>
      <c r="F63" s="21">
        <f t="shared" si="22"/>
        <v>486.9</v>
      </c>
      <c r="G63" s="21">
        <f t="shared" si="22"/>
        <v>360</v>
      </c>
      <c r="H63" s="21">
        <f t="shared" si="22"/>
        <v>360</v>
      </c>
      <c r="I63" s="21">
        <f t="shared" si="22"/>
        <v>360</v>
      </c>
    </row>
    <row r="64" spans="1:9" s="2" customFormat="1" ht="34.5" customHeight="1" x14ac:dyDescent="0.25">
      <c r="A64" s="55" t="s">
        <v>32</v>
      </c>
      <c r="B64" s="55"/>
      <c r="C64" s="55"/>
      <c r="D64" s="17" t="s">
        <v>6</v>
      </c>
      <c r="E64" s="25">
        <f>E20</f>
        <v>3033.2</v>
      </c>
      <c r="F64" s="25">
        <f t="shared" ref="F64:I64" si="23">F20</f>
        <v>684.1</v>
      </c>
      <c r="G64" s="25">
        <f t="shared" si="23"/>
        <v>832.5</v>
      </c>
      <c r="H64" s="25">
        <f t="shared" si="23"/>
        <v>684.1</v>
      </c>
      <c r="I64" s="25">
        <f t="shared" si="23"/>
        <v>832.5</v>
      </c>
    </row>
    <row r="65" spans="1:9" s="2" customFormat="1" ht="18.75" x14ac:dyDescent="0.25">
      <c r="A65" s="55"/>
      <c r="B65" s="55"/>
      <c r="C65" s="55"/>
      <c r="D65" s="9" t="s">
        <v>11</v>
      </c>
      <c r="E65" s="21">
        <f t="shared" ref="E65:I69" si="24">E21</f>
        <v>0</v>
      </c>
      <c r="F65" s="21">
        <f t="shared" si="24"/>
        <v>0</v>
      </c>
      <c r="G65" s="21">
        <f t="shared" si="24"/>
        <v>0</v>
      </c>
      <c r="H65" s="21">
        <f t="shared" si="24"/>
        <v>0</v>
      </c>
      <c r="I65" s="21">
        <f t="shared" si="24"/>
        <v>0</v>
      </c>
    </row>
    <row r="66" spans="1:9" s="2" customFormat="1" ht="37.5" x14ac:dyDescent="0.25">
      <c r="A66" s="55"/>
      <c r="B66" s="55"/>
      <c r="C66" s="55"/>
      <c r="D66" s="9" t="s">
        <v>12</v>
      </c>
      <c r="E66" s="21">
        <f t="shared" si="24"/>
        <v>0</v>
      </c>
      <c r="F66" s="21">
        <f t="shared" si="24"/>
        <v>0</v>
      </c>
      <c r="G66" s="21">
        <f t="shared" si="24"/>
        <v>0</v>
      </c>
      <c r="H66" s="21">
        <f t="shared" si="24"/>
        <v>0</v>
      </c>
      <c r="I66" s="21">
        <f t="shared" si="24"/>
        <v>0</v>
      </c>
    </row>
    <row r="67" spans="1:9" s="2" customFormat="1" ht="18.75" x14ac:dyDescent="0.25">
      <c r="A67" s="55"/>
      <c r="B67" s="55"/>
      <c r="C67" s="55"/>
      <c r="D67" s="9" t="s">
        <v>13</v>
      </c>
      <c r="E67" s="21">
        <f t="shared" si="24"/>
        <v>760</v>
      </c>
      <c r="F67" s="21">
        <f t="shared" si="24"/>
        <v>300</v>
      </c>
      <c r="G67" s="21">
        <f t="shared" si="24"/>
        <v>230</v>
      </c>
      <c r="H67" s="21">
        <f t="shared" si="24"/>
        <v>230</v>
      </c>
      <c r="I67" s="21">
        <f t="shared" si="24"/>
        <v>0</v>
      </c>
    </row>
    <row r="68" spans="1:9" s="2" customFormat="1" ht="52.5" customHeight="1" x14ac:dyDescent="0.25">
      <c r="A68" s="55"/>
      <c r="B68" s="55"/>
      <c r="C68" s="55"/>
      <c r="D68" s="9" t="s">
        <v>19</v>
      </c>
      <c r="E68" s="21">
        <f t="shared" si="24"/>
        <v>0</v>
      </c>
      <c r="F68" s="21">
        <f t="shared" si="24"/>
        <v>0</v>
      </c>
      <c r="G68" s="21">
        <f t="shared" si="24"/>
        <v>0</v>
      </c>
      <c r="H68" s="21">
        <f t="shared" si="24"/>
        <v>0</v>
      </c>
      <c r="I68" s="21">
        <f t="shared" si="24"/>
        <v>0</v>
      </c>
    </row>
    <row r="69" spans="1:9" s="2" customFormat="1" ht="18.75" x14ac:dyDescent="0.25">
      <c r="A69" s="55"/>
      <c r="B69" s="55"/>
      <c r="C69" s="55"/>
      <c r="D69" s="9" t="s">
        <v>22</v>
      </c>
      <c r="E69" s="21">
        <f t="shared" si="24"/>
        <v>2273.1999999999998</v>
      </c>
      <c r="F69" s="21">
        <f t="shared" si="24"/>
        <v>384.1</v>
      </c>
      <c r="G69" s="21">
        <f t="shared" si="24"/>
        <v>602.5</v>
      </c>
      <c r="H69" s="21">
        <f t="shared" si="24"/>
        <v>454.1</v>
      </c>
      <c r="I69" s="21">
        <f t="shared" si="24"/>
        <v>832.5</v>
      </c>
    </row>
    <row r="70" spans="1:9" x14ac:dyDescent="0.25">
      <c r="A70" s="47"/>
      <c r="B70" s="47"/>
      <c r="C70" s="47"/>
      <c r="D70" s="47"/>
      <c r="E70" s="47"/>
      <c r="F70" s="47"/>
      <c r="G70" s="47"/>
      <c r="H70" s="47"/>
      <c r="I70" s="47"/>
    </row>
    <row r="71" spans="1:9" ht="21" customHeight="1" x14ac:dyDescent="0.25">
      <c r="A71" s="48"/>
      <c r="B71" s="48"/>
      <c r="C71" s="48"/>
      <c r="D71" s="48"/>
      <c r="E71" s="48"/>
      <c r="F71" s="48"/>
      <c r="G71" s="48"/>
      <c r="H71" s="48"/>
      <c r="I71" s="48"/>
    </row>
    <row r="72" spans="1:9" ht="15.75" x14ac:dyDescent="0.25">
      <c r="A72" s="7"/>
      <c r="B72" s="7"/>
      <c r="C72" s="7"/>
      <c r="D72" s="7"/>
      <c r="E72" s="8"/>
      <c r="F72" s="7"/>
      <c r="G72" s="7"/>
      <c r="H72" s="7"/>
      <c r="I72" s="7"/>
    </row>
    <row r="73" spans="1:9" x14ac:dyDescent="0.25">
      <c r="A73" s="1"/>
      <c r="B73" s="1"/>
      <c r="C73" s="1"/>
      <c r="D73" s="1"/>
      <c r="E73" s="5"/>
      <c r="F73" s="1"/>
      <c r="G73" s="1"/>
      <c r="H73" s="1"/>
      <c r="I73" s="1"/>
    </row>
    <row r="74" spans="1:9" x14ac:dyDescent="0.25">
      <c r="A74" s="1"/>
      <c r="B74" s="1"/>
      <c r="C74" s="1"/>
      <c r="D74" s="1"/>
      <c r="E74" s="5"/>
      <c r="F74" s="1"/>
      <c r="G74" s="1"/>
      <c r="H74" s="1"/>
      <c r="I74" s="1"/>
    </row>
    <row r="75" spans="1:9" x14ac:dyDescent="0.25">
      <c r="A75" s="1"/>
      <c r="B75" s="1"/>
      <c r="C75" s="1"/>
      <c r="D75" s="1"/>
      <c r="E75" s="5"/>
      <c r="F75" s="1"/>
      <c r="G75" s="1"/>
      <c r="H75" s="1"/>
      <c r="I75" s="1"/>
    </row>
    <row r="76" spans="1:9" x14ac:dyDescent="0.25">
      <c r="A76" s="1"/>
      <c r="B76" s="1"/>
      <c r="C76" s="1"/>
      <c r="D76" s="1"/>
      <c r="E76" s="5"/>
      <c r="F76" s="1"/>
      <c r="G76" s="1"/>
      <c r="H76" s="1"/>
      <c r="I76" s="1"/>
    </row>
    <row r="77" spans="1:9" x14ac:dyDescent="0.25">
      <c r="A77" s="1"/>
      <c r="B77" s="1"/>
      <c r="C77" s="1"/>
      <c r="D77" s="1"/>
      <c r="E77" s="5"/>
      <c r="F77" s="1"/>
      <c r="G77" s="1"/>
      <c r="H77" s="1"/>
      <c r="I77" s="1"/>
    </row>
    <row r="78" spans="1:9" x14ac:dyDescent="0.25">
      <c r="A78" s="1"/>
      <c r="B78" s="1"/>
      <c r="C78" s="1"/>
      <c r="D78" s="1"/>
      <c r="E78" s="5"/>
      <c r="F78" s="1"/>
      <c r="G78" s="1"/>
      <c r="H78" s="1"/>
      <c r="I78" s="1"/>
    </row>
    <row r="79" spans="1:9" x14ac:dyDescent="0.25">
      <c r="A79" s="1"/>
      <c r="B79" s="1"/>
      <c r="C79" s="1"/>
      <c r="D79" s="1"/>
      <c r="E79" s="5"/>
      <c r="F79" s="1"/>
      <c r="G79" s="1"/>
      <c r="H79" s="1"/>
      <c r="I79" s="1"/>
    </row>
    <row r="80" spans="1:9" x14ac:dyDescent="0.25">
      <c r="A80" s="1"/>
      <c r="B80" s="1"/>
      <c r="C80" s="1"/>
      <c r="D80" s="1"/>
      <c r="E80" s="5"/>
      <c r="F80" s="1"/>
      <c r="G80" s="1"/>
      <c r="H80" s="1"/>
      <c r="I80" s="1"/>
    </row>
    <row r="81" spans="1:9" x14ac:dyDescent="0.25">
      <c r="A81" s="1"/>
      <c r="B81" s="1"/>
      <c r="C81" s="1"/>
      <c r="D81" s="1"/>
      <c r="E81" s="5"/>
      <c r="F81" s="1"/>
      <c r="G81" s="1"/>
      <c r="H81" s="1"/>
      <c r="I81" s="1"/>
    </row>
    <row r="82" spans="1:9" x14ac:dyDescent="0.25">
      <c r="A82" s="1"/>
      <c r="B82" s="1"/>
      <c r="C82" s="1"/>
      <c r="D82" s="1"/>
      <c r="E82" s="5"/>
      <c r="F82" s="1"/>
      <c r="G82" s="1"/>
      <c r="H82" s="1"/>
      <c r="I82" s="1"/>
    </row>
    <row r="83" spans="1:9" x14ac:dyDescent="0.25">
      <c r="A83" s="1"/>
      <c r="B83" s="1"/>
      <c r="C83" s="1"/>
      <c r="D83" s="1"/>
      <c r="E83" s="5"/>
      <c r="F83" s="1"/>
      <c r="G83" s="1"/>
      <c r="H83" s="1"/>
      <c r="I83" s="1"/>
    </row>
    <row r="84" spans="1:9" x14ac:dyDescent="0.25">
      <c r="A84" s="1"/>
      <c r="B84" s="1"/>
      <c r="C84" s="1"/>
      <c r="D84" s="1"/>
      <c r="E84" s="5"/>
      <c r="F84" s="1"/>
      <c r="G84" s="1"/>
      <c r="H84" s="1"/>
      <c r="I84" s="1"/>
    </row>
    <row r="85" spans="1:9" x14ac:dyDescent="0.25">
      <c r="A85" s="1"/>
      <c r="B85" s="1"/>
      <c r="C85" s="1"/>
      <c r="D85" s="1"/>
      <c r="E85" s="5"/>
      <c r="F85" s="1"/>
      <c r="G85" s="1"/>
      <c r="H85" s="1"/>
      <c r="I85" s="1"/>
    </row>
    <row r="86" spans="1:9" x14ac:dyDescent="0.25">
      <c r="A86" s="1"/>
      <c r="B86" s="1"/>
      <c r="C86" s="1"/>
      <c r="D86" s="1"/>
      <c r="E86" s="5"/>
      <c r="F86" s="1"/>
      <c r="G86" s="1"/>
      <c r="H86" s="1"/>
      <c r="I86" s="1"/>
    </row>
    <row r="87" spans="1:9" x14ac:dyDescent="0.25">
      <c r="A87" s="1"/>
      <c r="B87" s="1"/>
      <c r="C87" s="1"/>
      <c r="D87" s="1"/>
      <c r="E87" s="5"/>
      <c r="F87" s="1"/>
      <c r="G87" s="1"/>
      <c r="H87" s="1"/>
      <c r="I87" s="1"/>
    </row>
    <row r="88" spans="1:9" x14ac:dyDescent="0.25">
      <c r="A88" s="1"/>
      <c r="B88" s="1"/>
      <c r="C88" s="1"/>
      <c r="D88" s="1"/>
      <c r="E88" s="5"/>
      <c r="F88" s="1"/>
      <c r="G88" s="1"/>
      <c r="H88" s="1"/>
      <c r="I88" s="1"/>
    </row>
    <row r="89" spans="1:9" x14ac:dyDescent="0.25">
      <c r="A89" s="1"/>
      <c r="B89" s="1"/>
      <c r="C89" s="1"/>
      <c r="D89" s="1"/>
      <c r="E89" s="5"/>
      <c r="F89" s="1"/>
      <c r="G89" s="1"/>
      <c r="H89" s="1"/>
      <c r="I89" s="1"/>
    </row>
    <row r="90" spans="1:9" x14ac:dyDescent="0.25">
      <c r="A90" s="1"/>
      <c r="B90" s="1"/>
      <c r="C90" s="1"/>
      <c r="D90" s="1"/>
      <c r="E90" s="5"/>
      <c r="F90" s="1"/>
      <c r="G90" s="1"/>
      <c r="H90" s="1"/>
      <c r="I90" s="1"/>
    </row>
    <row r="91" spans="1:9" x14ac:dyDescent="0.25">
      <c r="A91" s="1"/>
      <c r="B91" s="1"/>
      <c r="C91" s="1"/>
      <c r="D91" s="1"/>
      <c r="E91" s="5"/>
      <c r="F91" s="1"/>
      <c r="G91" s="1"/>
      <c r="H91" s="1"/>
      <c r="I91" s="1"/>
    </row>
    <row r="92" spans="1:9" x14ac:dyDescent="0.25">
      <c r="A92" s="1"/>
      <c r="B92" s="1"/>
      <c r="C92" s="1"/>
      <c r="D92" s="1"/>
      <c r="E92" s="5"/>
      <c r="F92" s="1"/>
      <c r="G92" s="1"/>
      <c r="H92" s="1"/>
      <c r="I92" s="1"/>
    </row>
    <row r="93" spans="1:9" x14ac:dyDescent="0.25">
      <c r="A93" s="1"/>
      <c r="B93" s="1"/>
      <c r="C93" s="1"/>
      <c r="D93" s="1"/>
      <c r="E93" s="5"/>
      <c r="F93" s="1"/>
      <c r="G93" s="1"/>
      <c r="H93" s="1"/>
      <c r="I93" s="1"/>
    </row>
    <row r="94" spans="1:9" x14ac:dyDescent="0.25">
      <c r="A94" s="1"/>
      <c r="B94" s="1"/>
      <c r="C94" s="1"/>
      <c r="D94" s="1"/>
      <c r="E94" s="5"/>
      <c r="F94" s="1"/>
      <c r="G94" s="1"/>
      <c r="H94" s="1"/>
      <c r="I94" s="1"/>
    </row>
    <row r="95" spans="1:9" x14ac:dyDescent="0.25">
      <c r="A95" s="1"/>
      <c r="B95" s="1"/>
      <c r="C95" s="1"/>
      <c r="D95" s="1"/>
      <c r="E95" s="5"/>
      <c r="F95" s="1"/>
      <c r="G95" s="1"/>
      <c r="H95" s="1"/>
      <c r="I95" s="1"/>
    </row>
  </sheetData>
  <mergeCells count="34">
    <mergeCell ref="A1:I1"/>
    <mergeCell ref="A2:I2"/>
    <mergeCell ref="E4:I4"/>
    <mergeCell ref="F5:I5"/>
    <mergeCell ref="A4:A6"/>
    <mergeCell ref="B4:B6"/>
    <mergeCell ref="C4:C6"/>
    <mergeCell ref="D4:D6"/>
    <mergeCell ref="E5:E6"/>
    <mergeCell ref="C8:C13"/>
    <mergeCell ref="A14:A19"/>
    <mergeCell ref="B14:B19"/>
    <mergeCell ref="C14:C19"/>
    <mergeCell ref="A20:A25"/>
    <mergeCell ref="B20:B25"/>
    <mergeCell ref="C20:C25"/>
    <mergeCell ref="A8:A13"/>
    <mergeCell ref="B8:B13"/>
    <mergeCell ref="A70:I71"/>
    <mergeCell ref="A33:B38"/>
    <mergeCell ref="C33:C38"/>
    <mergeCell ref="A39:B44"/>
    <mergeCell ref="C39:C44"/>
    <mergeCell ref="A52:B57"/>
    <mergeCell ref="C52:C57"/>
    <mergeCell ref="A58:B63"/>
    <mergeCell ref="A64:B69"/>
    <mergeCell ref="C58:C63"/>
    <mergeCell ref="C64:C69"/>
    <mergeCell ref="A26:B31"/>
    <mergeCell ref="A32:B32"/>
    <mergeCell ref="A45:B45"/>
    <mergeCell ref="A46:B51"/>
    <mergeCell ref="C46:C51"/>
  </mergeCells>
  <pageMargins left="0.70866141732283472" right="0.70866141732283472" top="0.74803149606299213" bottom="0.55118110236220474" header="0.31496062992125984" footer="0.31496062992125984"/>
  <pageSetup paperSize="9" scale="61" fitToHeight="3" orientation="landscape" r:id="rId1"/>
  <rowBreaks count="2" manualBreakCount="2">
    <brk id="25" max="8" man="1"/>
    <brk id="5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Захаров Олег Александрович</dc:creator>
  <cp:lastModifiedBy>Докукина Изида Фаритовна</cp:lastModifiedBy>
  <cp:lastPrinted>2016-10-25T09:15:08Z</cp:lastPrinted>
  <dcterms:created xsi:type="dcterms:W3CDTF">2014-10-10T04:20:43Z</dcterms:created>
  <dcterms:modified xsi:type="dcterms:W3CDTF">2016-10-25T09:17:41Z</dcterms:modified>
</cp:coreProperties>
</file>