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440" windowHeight="137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H46" i="1" l="1"/>
  <c r="G97" i="1" l="1"/>
  <c r="H97" i="1"/>
  <c r="I97" i="1"/>
  <c r="J97" i="1"/>
  <c r="K97" i="1"/>
  <c r="L97" i="1"/>
  <c r="F97" i="1"/>
  <c r="G28" i="1"/>
  <c r="H28" i="1"/>
  <c r="I28" i="1"/>
  <c r="J28" i="1"/>
  <c r="K28" i="1"/>
  <c r="L28" i="1"/>
  <c r="F28" i="1"/>
  <c r="E28" i="1" l="1"/>
  <c r="G134" i="1"/>
  <c r="H134" i="1"/>
  <c r="I134" i="1"/>
  <c r="J134" i="1"/>
  <c r="K134" i="1"/>
  <c r="L134" i="1"/>
  <c r="G132" i="1"/>
  <c r="H132" i="1"/>
  <c r="I132" i="1"/>
  <c r="J132" i="1"/>
  <c r="K132" i="1"/>
  <c r="L132" i="1"/>
  <c r="G131" i="1"/>
  <c r="H131" i="1"/>
  <c r="I131" i="1"/>
  <c r="J131" i="1"/>
  <c r="K131" i="1"/>
  <c r="L131" i="1"/>
  <c r="F134" i="1"/>
  <c r="F132" i="1"/>
  <c r="F131" i="1"/>
  <c r="E108" i="1" l="1"/>
  <c r="E104" i="1"/>
  <c r="E105" i="1"/>
  <c r="E106" i="1"/>
  <c r="E128" i="1"/>
  <c r="E123" i="1"/>
  <c r="E118" i="1"/>
  <c r="E112" i="1"/>
  <c r="E107" i="1"/>
  <c r="E101" i="1"/>
  <c r="E96" i="1"/>
  <c r="E91" i="1"/>
  <c r="E86" i="1"/>
  <c r="E81" i="1"/>
  <c r="E75" i="1"/>
  <c r="E70" i="1"/>
  <c r="E65" i="1"/>
  <c r="E59" i="1"/>
  <c r="E54" i="1"/>
  <c r="E49" i="1"/>
  <c r="E43" i="1"/>
  <c r="E38" i="1"/>
  <c r="E33" i="1"/>
  <c r="E27" i="1"/>
  <c r="E22" i="1"/>
  <c r="E17" i="1"/>
  <c r="E12" i="1"/>
  <c r="F19" i="1" l="1"/>
  <c r="G19" i="1"/>
  <c r="H19" i="1"/>
  <c r="I19" i="1"/>
  <c r="J19" i="1"/>
  <c r="K19" i="1"/>
  <c r="L19" i="1"/>
  <c r="E19" i="1"/>
  <c r="F35" i="1" l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9" i="1"/>
  <c r="G129" i="1"/>
  <c r="H129" i="1"/>
  <c r="I129" i="1"/>
  <c r="J129" i="1"/>
  <c r="K129" i="1"/>
  <c r="L129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4" i="1"/>
  <c r="G124" i="1"/>
  <c r="H124" i="1"/>
  <c r="I124" i="1"/>
  <c r="J124" i="1"/>
  <c r="K124" i="1"/>
  <c r="L124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9" i="1"/>
  <c r="G119" i="1"/>
  <c r="H119" i="1"/>
  <c r="I119" i="1"/>
  <c r="J119" i="1"/>
  <c r="K119" i="1"/>
  <c r="L119" i="1"/>
  <c r="L95" i="1"/>
  <c r="K95" i="1"/>
  <c r="J95" i="1"/>
  <c r="I95" i="1"/>
  <c r="H95" i="1"/>
  <c r="G95" i="1"/>
  <c r="F95" i="1"/>
  <c r="L94" i="1"/>
  <c r="K94" i="1"/>
  <c r="J94" i="1"/>
  <c r="I94" i="1"/>
  <c r="H94" i="1"/>
  <c r="G94" i="1"/>
  <c r="F94" i="1"/>
  <c r="E92" i="1"/>
  <c r="E90" i="1"/>
  <c r="E89" i="1"/>
  <c r="L88" i="1"/>
  <c r="K88" i="1"/>
  <c r="J88" i="1"/>
  <c r="I88" i="1"/>
  <c r="H88" i="1"/>
  <c r="G88" i="1"/>
  <c r="F88" i="1"/>
  <c r="E87" i="1"/>
  <c r="E85" i="1"/>
  <c r="E84" i="1"/>
  <c r="L83" i="1"/>
  <c r="K83" i="1"/>
  <c r="J83" i="1"/>
  <c r="I83" i="1"/>
  <c r="H83" i="1"/>
  <c r="G83" i="1"/>
  <c r="F83" i="1"/>
  <c r="E82" i="1"/>
  <c r="E80" i="1"/>
  <c r="E79" i="1"/>
  <c r="L78" i="1"/>
  <c r="K78" i="1"/>
  <c r="J78" i="1"/>
  <c r="I78" i="1"/>
  <c r="H78" i="1"/>
  <c r="G78" i="1"/>
  <c r="F78" i="1"/>
  <c r="L76" i="1"/>
  <c r="K76" i="1"/>
  <c r="J76" i="1"/>
  <c r="I76" i="1"/>
  <c r="H76" i="1"/>
  <c r="G76" i="1"/>
  <c r="F76" i="1"/>
  <c r="L74" i="1"/>
  <c r="K74" i="1"/>
  <c r="J74" i="1"/>
  <c r="I74" i="1"/>
  <c r="H74" i="1"/>
  <c r="G74" i="1"/>
  <c r="F74" i="1"/>
  <c r="L73" i="1"/>
  <c r="K73" i="1"/>
  <c r="J73" i="1"/>
  <c r="I73" i="1"/>
  <c r="H73" i="1"/>
  <c r="G73" i="1"/>
  <c r="F73" i="1"/>
  <c r="E71" i="1"/>
  <c r="E69" i="1"/>
  <c r="E68" i="1"/>
  <c r="L67" i="1"/>
  <c r="K67" i="1"/>
  <c r="J67" i="1"/>
  <c r="I67" i="1"/>
  <c r="H67" i="1"/>
  <c r="G67" i="1"/>
  <c r="F67" i="1"/>
  <c r="E66" i="1"/>
  <c r="E134" i="1" s="1"/>
  <c r="E64" i="1"/>
  <c r="E63" i="1"/>
  <c r="E131" i="1" s="1"/>
  <c r="L62" i="1"/>
  <c r="L130" i="1" s="1"/>
  <c r="K62" i="1"/>
  <c r="K130" i="1" s="1"/>
  <c r="J62" i="1"/>
  <c r="I62" i="1"/>
  <c r="I130" i="1" s="1"/>
  <c r="H62" i="1"/>
  <c r="H130" i="1" s="1"/>
  <c r="G62" i="1"/>
  <c r="G130" i="1" s="1"/>
  <c r="F62" i="1"/>
  <c r="L60" i="1"/>
  <c r="K60" i="1"/>
  <c r="J60" i="1"/>
  <c r="I60" i="1"/>
  <c r="H60" i="1"/>
  <c r="G60" i="1"/>
  <c r="F60" i="1"/>
  <c r="L58" i="1"/>
  <c r="K58" i="1"/>
  <c r="J58" i="1"/>
  <c r="I58" i="1"/>
  <c r="H58" i="1"/>
  <c r="G58" i="1"/>
  <c r="F58" i="1"/>
  <c r="L57" i="1"/>
  <c r="K57" i="1"/>
  <c r="J57" i="1"/>
  <c r="I57" i="1"/>
  <c r="H57" i="1"/>
  <c r="G57" i="1"/>
  <c r="F57" i="1"/>
  <c r="E55" i="1"/>
  <c r="E129" i="1" s="1"/>
  <c r="E53" i="1"/>
  <c r="E52" i="1"/>
  <c r="L51" i="1"/>
  <c r="L125" i="1" s="1"/>
  <c r="K51" i="1"/>
  <c r="K125" i="1" s="1"/>
  <c r="J51" i="1"/>
  <c r="I51" i="1"/>
  <c r="H51" i="1"/>
  <c r="H125" i="1" s="1"/>
  <c r="G51" i="1"/>
  <c r="G125" i="1" s="1"/>
  <c r="F51" i="1"/>
  <c r="E50" i="1"/>
  <c r="E48" i="1"/>
  <c r="E122" i="1" s="1"/>
  <c r="E47" i="1"/>
  <c r="E121" i="1" s="1"/>
  <c r="L46" i="1"/>
  <c r="K46" i="1"/>
  <c r="J46" i="1"/>
  <c r="J56" i="1" s="1"/>
  <c r="I46" i="1"/>
  <c r="I120" i="1" s="1"/>
  <c r="G46" i="1"/>
  <c r="F46" i="1"/>
  <c r="E32" i="1"/>
  <c r="L44" i="1"/>
  <c r="K44" i="1"/>
  <c r="J44" i="1"/>
  <c r="I44" i="1"/>
  <c r="H44" i="1"/>
  <c r="G44" i="1"/>
  <c r="F44" i="1"/>
  <c r="L42" i="1"/>
  <c r="K42" i="1"/>
  <c r="J42" i="1"/>
  <c r="I42" i="1"/>
  <c r="H42" i="1"/>
  <c r="G42" i="1"/>
  <c r="F42" i="1"/>
  <c r="L41" i="1"/>
  <c r="K41" i="1"/>
  <c r="J41" i="1"/>
  <c r="I41" i="1"/>
  <c r="H41" i="1"/>
  <c r="G41" i="1"/>
  <c r="F41" i="1"/>
  <c r="E39" i="1"/>
  <c r="E37" i="1"/>
  <c r="E36" i="1"/>
  <c r="L35" i="1"/>
  <c r="K35" i="1"/>
  <c r="J35" i="1"/>
  <c r="I35" i="1"/>
  <c r="H35" i="1"/>
  <c r="G35" i="1"/>
  <c r="E34" i="1"/>
  <c r="E31" i="1"/>
  <c r="L30" i="1"/>
  <c r="K30" i="1"/>
  <c r="J30" i="1"/>
  <c r="I30" i="1"/>
  <c r="H30" i="1"/>
  <c r="G30" i="1"/>
  <c r="F30" i="1"/>
  <c r="F26" i="1"/>
  <c r="G26" i="1"/>
  <c r="H26" i="1"/>
  <c r="I26" i="1"/>
  <c r="J26" i="1"/>
  <c r="K26" i="1"/>
  <c r="L26" i="1"/>
  <c r="F25" i="1"/>
  <c r="G25" i="1"/>
  <c r="H25" i="1"/>
  <c r="I25" i="1"/>
  <c r="J25" i="1"/>
  <c r="K25" i="1"/>
  <c r="L25" i="1"/>
  <c r="E15" i="1"/>
  <c r="E16" i="1"/>
  <c r="E18" i="1"/>
  <c r="F14" i="1"/>
  <c r="G14" i="1"/>
  <c r="H14" i="1"/>
  <c r="I14" i="1"/>
  <c r="J14" i="1"/>
  <c r="K14" i="1"/>
  <c r="L14" i="1"/>
  <c r="E10" i="1"/>
  <c r="E11" i="1"/>
  <c r="E13" i="1"/>
  <c r="G9" i="1"/>
  <c r="H9" i="1"/>
  <c r="I9" i="1"/>
  <c r="J9" i="1"/>
  <c r="K9" i="1"/>
  <c r="L9" i="1"/>
  <c r="F9" i="1"/>
  <c r="F130" i="1" l="1"/>
  <c r="J130" i="1"/>
  <c r="E132" i="1"/>
  <c r="K24" i="1"/>
  <c r="I24" i="1"/>
  <c r="G24" i="1"/>
  <c r="L24" i="1"/>
  <c r="J24" i="1"/>
  <c r="H24" i="1"/>
  <c r="F120" i="1"/>
  <c r="F115" i="1"/>
  <c r="F24" i="1"/>
  <c r="E25" i="1"/>
  <c r="G120" i="1"/>
  <c r="K120" i="1"/>
  <c r="E124" i="1"/>
  <c r="I125" i="1"/>
  <c r="E126" i="1"/>
  <c r="H56" i="1"/>
  <c r="L56" i="1"/>
  <c r="F125" i="1"/>
  <c r="J125" i="1"/>
  <c r="E127" i="1"/>
  <c r="E9" i="1"/>
  <c r="K115" i="1"/>
  <c r="E88" i="1"/>
  <c r="I115" i="1"/>
  <c r="G115" i="1"/>
  <c r="E116" i="1"/>
  <c r="L115" i="1"/>
  <c r="J115" i="1"/>
  <c r="E117" i="1"/>
  <c r="F72" i="1"/>
  <c r="E119" i="1"/>
  <c r="L120" i="1"/>
  <c r="J120" i="1"/>
  <c r="H120" i="1"/>
  <c r="H115" i="1"/>
  <c r="E26" i="1"/>
  <c r="E35" i="1"/>
  <c r="F99" i="1"/>
  <c r="F110" i="1" s="1"/>
  <c r="H99" i="1"/>
  <c r="H110" i="1" s="1"/>
  <c r="J99" i="1"/>
  <c r="J110" i="1" s="1"/>
  <c r="L99" i="1"/>
  <c r="L110" i="1" s="1"/>
  <c r="F102" i="1"/>
  <c r="F113" i="1" s="1"/>
  <c r="H102" i="1"/>
  <c r="H113" i="1" s="1"/>
  <c r="J102" i="1"/>
  <c r="J113" i="1" s="1"/>
  <c r="L102" i="1"/>
  <c r="L113" i="1" s="1"/>
  <c r="F93" i="1"/>
  <c r="E83" i="1"/>
  <c r="E41" i="1"/>
  <c r="E44" i="1"/>
  <c r="G99" i="1"/>
  <c r="G110" i="1" s="1"/>
  <c r="I99" i="1"/>
  <c r="I110" i="1" s="1"/>
  <c r="K99" i="1"/>
  <c r="K110" i="1" s="1"/>
  <c r="F100" i="1"/>
  <c r="F111" i="1" s="1"/>
  <c r="G102" i="1"/>
  <c r="G113" i="1" s="1"/>
  <c r="I102" i="1"/>
  <c r="I113" i="1" s="1"/>
  <c r="K102" i="1"/>
  <c r="K113" i="1" s="1"/>
  <c r="E67" i="1"/>
  <c r="E73" i="1"/>
  <c r="E94" i="1"/>
  <c r="E57" i="1"/>
  <c r="H100" i="1"/>
  <c r="H111" i="1" s="1"/>
  <c r="J100" i="1"/>
  <c r="J111" i="1" s="1"/>
  <c r="L100" i="1"/>
  <c r="L111" i="1" s="1"/>
  <c r="G100" i="1"/>
  <c r="G111" i="1" s="1"/>
  <c r="I100" i="1"/>
  <c r="I111" i="1" s="1"/>
  <c r="K100" i="1"/>
  <c r="K111" i="1" s="1"/>
  <c r="L93" i="1"/>
  <c r="E78" i="1"/>
  <c r="K93" i="1"/>
  <c r="J93" i="1"/>
  <c r="I93" i="1"/>
  <c r="E95" i="1"/>
  <c r="H93" i="1"/>
  <c r="E97" i="1"/>
  <c r="G93" i="1"/>
  <c r="E62" i="1"/>
  <c r="E76" i="1"/>
  <c r="E60" i="1"/>
  <c r="E14" i="1"/>
  <c r="L72" i="1"/>
  <c r="K72" i="1"/>
  <c r="J72" i="1"/>
  <c r="I72" i="1"/>
  <c r="H72" i="1"/>
  <c r="G72" i="1"/>
  <c r="E74" i="1"/>
  <c r="E51" i="1"/>
  <c r="E125" i="1" s="1"/>
  <c r="K56" i="1"/>
  <c r="I56" i="1"/>
  <c r="E58" i="1"/>
  <c r="E46" i="1"/>
  <c r="E120" i="1" s="1"/>
  <c r="G56" i="1"/>
  <c r="F56" i="1"/>
  <c r="L40" i="1"/>
  <c r="K40" i="1"/>
  <c r="J40" i="1"/>
  <c r="I40" i="1"/>
  <c r="H40" i="1"/>
  <c r="G40" i="1"/>
  <c r="E30" i="1"/>
  <c r="F40" i="1"/>
  <c r="E42" i="1"/>
  <c r="E102" i="1" l="1"/>
  <c r="E130" i="1"/>
  <c r="E24" i="1"/>
  <c r="I109" i="1"/>
  <c r="H109" i="1"/>
  <c r="K109" i="1"/>
  <c r="J109" i="1"/>
  <c r="G109" i="1"/>
  <c r="F109" i="1"/>
  <c r="F98" i="1"/>
  <c r="L109" i="1"/>
  <c r="E113" i="1"/>
  <c r="E93" i="1"/>
  <c r="E40" i="1"/>
  <c r="E72" i="1"/>
  <c r="E99" i="1"/>
  <c r="E110" i="1" s="1"/>
  <c r="E115" i="1"/>
  <c r="E100" i="1"/>
  <c r="E111" i="1" s="1"/>
  <c r="G98" i="1"/>
  <c r="I98" i="1"/>
  <c r="K98" i="1"/>
  <c r="H98" i="1"/>
  <c r="J98" i="1"/>
  <c r="L98" i="1"/>
  <c r="E56" i="1"/>
  <c r="E98" i="1" l="1"/>
  <c r="E109" i="1"/>
</calcChain>
</file>

<file path=xl/sharedStrings.xml><?xml version="1.0" encoding="utf-8"?>
<sst xmlns="http://schemas.openxmlformats.org/spreadsheetml/2006/main" count="185" uniqueCount="61">
  <si>
    <t>Мероприятия муниципальной программы</t>
  </si>
  <si>
    <t>№ п/п</t>
  </si>
  <si>
    <t>Источники финансирования</t>
  </si>
  <si>
    <t>всего</t>
  </si>
  <si>
    <t>в том числе по годам</t>
  </si>
  <si>
    <t xml:space="preserve">Финансовые затраты на реализацию, тыс. руб. </t>
  </si>
  <si>
    <t xml:space="preserve">Цель - создание условий для толерантной среды на основе ценностей многонационального российского общества, 
обеспечения равенства прав и свобод человека
</t>
  </si>
  <si>
    <t>Задача 1. Воспитание толерантности через систему образования</t>
  </si>
  <si>
    <t>1.1.</t>
  </si>
  <si>
    <t xml:space="preserve">Организация и проведение ежегодных конкурсов по вопросам формирования культуры толерантности и противодействия ксенофобии, профилактики экстремизма среди образовательных учреждений </t>
  </si>
  <si>
    <t xml:space="preserve">Департамент образования и молодежной политики Нефтеюганского района </t>
  </si>
  <si>
    <t>местный бюджет</t>
  </si>
  <si>
    <t>иные внебюджетные источники</t>
  </si>
  <si>
    <t>бюджет             автономного округа</t>
  </si>
  <si>
    <t>Департамент образования и молодежной политики Нефтеюганского района</t>
  </si>
  <si>
    <t>1.2.</t>
  </si>
  <si>
    <t>Итого по задаче 1</t>
  </si>
  <si>
    <t>Задача 2. Укрепление толерантности и профилактика экстремизма в молодежной среде</t>
  </si>
  <si>
    <t>2.1.</t>
  </si>
  <si>
    <t>2.2.</t>
  </si>
  <si>
    <t>Итого по задаче 2</t>
  </si>
  <si>
    <t>Задача 3. Укрепление толерантности через средства массовой информации</t>
  </si>
  <si>
    <t>3.1.</t>
  </si>
  <si>
    <t>3.2.</t>
  </si>
  <si>
    <t>Итого по задаче 3</t>
  </si>
  <si>
    <t>Администрация Нефтеюганского района (МКУ «Управление по делам администрации Нефтеюганского района»)</t>
  </si>
  <si>
    <t>Задача 4. Обеспечение межнационального мира и согласия, гармонизации межнациональных (межэтнических) отношений</t>
  </si>
  <si>
    <t>4.1.</t>
  </si>
  <si>
    <t>4.2.</t>
  </si>
  <si>
    <t>Оказание содействия национальным коллективам в подготовке и проведении мероприятий, направленных на развитие межнационального диалога и сотрудничества, в целях укрепления мира и согласия в Нефтеюганском районе.</t>
  </si>
  <si>
    <t>Итого по задаче 4</t>
  </si>
  <si>
    <t>Департамент культуры и спорта Нефтеюганского района</t>
  </si>
  <si>
    <t>Задача 5. Содействие адаптации и интеграции мигрантов в социальное и культурное пространство Нефтеюганского района.</t>
  </si>
  <si>
    <t>5.1.</t>
  </si>
  <si>
    <t>5.2.</t>
  </si>
  <si>
    <t>5.3.</t>
  </si>
  <si>
    <t>Итого по задаче 5</t>
  </si>
  <si>
    <t>Реализация комплекса мер по социокультурной и языковой адаптации детей-мигрантов</t>
  </si>
  <si>
    <t>Подготовка и выпуск информационно- справочных материалов, памяток по профилактике экстремистской деятельности</t>
  </si>
  <si>
    <t>ВСЕГО по муниципальной программе</t>
  </si>
  <si>
    <t xml:space="preserve">Администрация Нефтеюганского района (Управление 
по связям с общественностью)
</t>
  </si>
  <si>
    <t>Администрация Нефтеюганского района (МКУ «Управление по делам адм-ции Нефтеюганского района»)</t>
  </si>
  <si>
    <t xml:space="preserve">Администрация Нефтеюганского района (Управление по связям с общественностью)
</t>
  </si>
  <si>
    <t>в том числе:</t>
  </si>
  <si>
    <t>Администрация Нефтеюганского района (Управление по связям с общественностью)</t>
  </si>
  <si>
    <t xml:space="preserve">инвестиции в объекты муниципальной 
собственности
</t>
  </si>
  <si>
    <t>Прочие расходы</t>
  </si>
  <si>
    <t>Таблица 2</t>
  </si>
  <si>
    <t xml:space="preserve">Проведение мероприятий по профилактике проявлений межнациональной (межэтнической) нетерпимости либо вражды в детской и молодежной  среде с участием молодежных и детских объединений. </t>
  </si>
  <si>
    <t xml:space="preserve">Подготовка, профессиональная переподготовка, повышение квалификации специалистов, работающих с подростками и молодежью в сфере межнациональных отношений. </t>
  </si>
  <si>
    <t xml:space="preserve">Обеспечение взаимодействия государственных и муниципальных органов с общественными объединениями, способствующими социальной и культурной адаптации и интеграции мигрантов. </t>
  </si>
  <si>
    <t>1.3.</t>
  </si>
  <si>
    <t>Ответственный исполнитель/  соисполнитель</t>
  </si>
  <si>
    <t>Реализация программ в области образования, способствующих улучшению взаимопонимания, укреплению солидарности и терпимости в отношениях между отдельными людьми, так и между этническими, социальными, культурными, религиозными и языковыми группами, а также нациями.</t>
  </si>
  <si>
    <t>Совершенствование системы обучения в общеобразовательных учреждениях в целях воспитания уважения к общероссийской истории и культуре, мировым культурным ценностям наряду с сохранением и развитием культур и языков народов России.</t>
  </si>
  <si>
    <t xml:space="preserve">Привлечение средств массовой информации для содействия свободному и открытому диалогу, обсуждения имеющихся проблем, преодоления чувства безразличия по отношению к группам и идеологиям, проповедующим нетерпимость. </t>
  </si>
  <si>
    <t xml:space="preserve">Реализация мероприятий, направленных на формирование знаний о культуре многонационального народа Российской Федерации на основе идей единства и дружбы народов, межнационального (межэтнического) согласия, российского патриотизма при непосредственном участии в организации и проведении мероприятий представителей национальных общественных объединений. </t>
  </si>
  <si>
    <t>Средства по Соглашениям по передаче полномочий</t>
  </si>
  <si>
    <t>средства по Соглашениям по передаче полномочий</t>
  </si>
  <si>
    <t xml:space="preserve">Основные мероприятия муниципальной программы
</t>
  </si>
  <si>
    <t>Ведение страницы Межведомственной комиссии по противодействию экстремистской деятельности на официальном сайте администрации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</si>
</sst>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1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4"/>
  <sheetViews>
    <sheetView tabSelected="1" zoomScale="115" zoomScaleNormal="115" workbookViewId="0">
      <pane ySplit="6" topLeftCell="A46" activePane="bottomLeft" state="frozen"/>
      <selection pane="bottomLeft" activeCell="B46" sqref="B46:B50"/>
    </sheetView>
  </sheetViews>
  <sheetFormatPr defaultRowHeight="15" x14ac:dyDescent="0.25"/>
  <cols>
    <col min="1" max="1" width="4.85546875" style="1" customWidth="1"/>
    <col min="2" max="2" width="27.7109375" style="1" customWidth="1"/>
    <col min="3" max="3" width="15.85546875" style="1" customWidth="1"/>
    <col min="4" max="4" width="19.42578125" style="1" customWidth="1"/>
    <col min="5" max="5" width="11" style="1" customWidth="1"/>
    <col min="6" max="7" width="10.140625" style="1" customWidth="1"/>
    <col min="8" max="8" width="10" style="1" customWidth="1"/>
    <col min="9" max="9" width="9.5703125" style="1" customWidth="1"/>
    <col min="10" max="10" width="9.42578125" style="1" customWidth="1"/>
    <col min="11" max="11" width="10" style="1" customWidth="1"/>
    <col min="12" max="12" width="9.7109375" style="1" customWidth="1"/>
    <col min="13" max="16384" width="9.140625" style="1"/>
  </cols>
  <sheetData>
    <row r="1" spans="1:12" x14ac:dyDescent="0.25">
      <c r="K1" s="19" t="s">
        <v>47</v>
      </c>
      <c r="L1" s="19"/>
    </row>
    <row r="2" spans="1:12" ht="47.25" customHeight="1" x14ac:dyDescent="0.25">
      <c r="A2" s="60" t="s">
        <v>59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x14ac:dyDescent="0.25">
      <c r="A3" s="37" t="s">
        <v>1</v>
      </c>
      <c r="B3" s="37" t="s">
        <v>0</v>
      </c>
      <c r="C3" s="37" t="s">
        <v>52</v>
      </c>
      <c r="D3" s="37" t="s">
        <v>2</v>
      </c>
      <c r="E3" s="41" t="s">
        <v>5</v>
      </c>
      <c r="F3" s="42"/>
      <c r="G3" s="42"/>
      <c r="H3" s="42"/>
      <c r="I3" s="42"/>
      <c r="J3" s="42"/>
      <c r="K3" s="42"/>
      <c r="L3" s="42"/>
    </row>
    <row r="4" spans="1:12" ht="15" customHeight="1" x14ac:dyDescent="0.25">
      <c r="A4" s="42"/>
      <c r="B4" s="42"/>
      <c r="C4" s="42"/>
      <c r="D4" s="42"/>
      <c r="E4" s="41" t="s">
        <v>3</v>
      </c>
      <c r="F4" s="40" t="s">
        <v>4</v>
      </c>
      <c r="G4" s="40"/>
      <c r="H4" s="40"/>
      <c r="I4" s="40"/>
      <c r="J4" s="40"/>
      <c r="K4" s="40"/>
      <c r="L4" s="40"/>
    </row>
    <row r="5" spans="1:12" x14ac:dyDescent="0.25">
      <c r="A5" s="42"/>
      <c r="B5" s="42"/>
      <c r="C5" s="42"/>
      <c r="D5" s="42"/>
      <c r="E5" s="41"/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</row>
    <row r="6" spans="1:12" ht="12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ht="43.5" customHeight="1" x14ac:dyDescent="0.25">
      <c r="A7" s="37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x14ac:dyDescent="0.25">
      <c r="A8" s="36" t="s">
        <v>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x14ac:dyDescent="0.25">
      <c r="A9" s="34" t="s">
        <v>8</v>
      </c>
      <c r="B9" s="46" t="s">
        <v>9</v>
      </c>
      <c r="C9" s="37" t="s">
        <v>10</v>
      </c>
      <c r="D9" s="4" t="s">
        <v>3</v>
      </c>
      <c r="E9" s="10">
        <f>SUM(F9:L9)</f>
        <v>700</v>
      </c>
      <c r="F9" s="10">
        <f>SUM(F10:F13)</f>
        <v>100</v>
      </c>
      <c r="G9" s="10">
        <f t="shared" ref="G9:L9" si="0">SUM(G10:G13)</f>
        <v>100</v>
      </c>
      <c r="H9" s="10">
        <f t="shared" si="0"/>
        <v>100</v>
      </c>
      <c r="I9" s="10">
        <f t="shared" si="0"/>
        <v>100</v>
      </c>
      <c r="J9" s="10">
        <f t="shared" si="0"/>
        <v>100</v>
      </c>
      <c r="K9" s="10">
        <f t="shared" si="0"/>
        <v>100</v>
      </c>
      <c r="L9" s="10">
        <f t="shared" si="0"/>
        <v>100</v>
      </c>
    </row>
    <row r="10" spans="1:12" ht="32.25" customHeight="1" x14ac:dyDescent="0.25">
      <c r="A10" s="34"/>
      <c r="B10" s="46"/>
      <c r="C10" s="37"/>
      <c r="D10" s="5" t="s">
        <v>13</v>
      </c>
      <c r="E10" s="10">
        <f t="shared" ref="E10:E13" si="1">SUM(F10:L10)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2" x14ac:dyDescent="0.25">
      <c r="A11" s="34"/>
      <c r="B11" s="46"/>
      <c r="C11" s="37"/>
      <c r="D11" s="4" t="s">
        <v>11</v>
      </c>
      <c r="E11" s="11">
        <f t="shared" si="1"/>
        <v>700</v>
      </c>
      <c r="F11" s="11">
        <v>100</v>
      </c>
      <c r="G11" s="11">
        <v>100</v>
      </c>
      <c r="H11" s="11">
        <v>100</v>
      </c>
      <c r="I11" s="11">
        <v>100</v>
      </c>
      <c r="J11" s="11">
        <v>100</v>
      </c>
      <c r="K11" s="11">
        <v>100</v>
      </c>
      <c r="L11" s="11">
        <v>100</v>
      </c>
    </row>
    <row r="12" spans="1:12" ht="60.75" customHeight="1" x14ac:dyDescent="0.25">
      <c r="A12" s="34"/>
      <c r="B12" s="46"/>
      <c r="C12" s="37"/>
      <c r="D12" s="6" t="s">
        <v>57</v>
      </c>
      <c r="E12" s="11">
        <f t="shared" si="1"/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</row>
    <row r="13" spans="1:12" ht="42" customHeight="1" x14ac:dyDescent="0.25">
      <c r="A13" s="34"/>
      <c r="B13" s="46"/>
      <c r="C13" s="37"/>
      <c r="D13" s="5" t="s">
        <v>12</v>
      </c>
      <c r="E13" s="11">
        <f t="shared" si="1"/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</row>
    <row r="14" spans="1:12" x14ac:dyDescent="0.25">
      <c r="A14" s="34" t="s">
        <v>15</v>
      </c>
      <c r="B14" s="26" t="s">
        <v>53</v>
      </c>
      <c r="C14" s="31" t="s">
        <v>14</v>
      </c>
      <c r="D14" s="4" t="s">
        <v>3</v>
      </c>
      <c r="E14" s="11">
        <f>SUM(F14:L14)</f>
        <v>885</v>
      </c>
      <c r="F14" s="11">
        <f t="shared" ref="F14:K14" si="2">SUM(F15:F18)</f>
        <v>0</v>
      </c>
      <c r="G14" s="11">
        <f t="shared" si="2"/>
        <v>225</v>
      </c>
      <c r="H14" s="11">
        <f t="shared" si="2"/>
        <v>330</v>
      </c>
      <c r="I14" s="11">
        <f t="shared" si="2"/>
        <v>330</v>
      </c>
      <c r="J14" s="11">
        <f t="shared" si="2"/>
        <v>0</v>
      </c>
      <c r="K14" s="11">
        <f t="shared" si="2"/>
        <v>0</v>
      </c>
      <c r="L14" s="11">
        <f>SUM(L15:L18)</f>
        <v>0</v>
      </c>
    </row>
    <row r="15" spans="1:12" ht="30" customHeight="1" x14ac:dyDescent="0.25">
      <c r="A15" s="34"/>
      <c r="B15" s="38"/>
      <c r="C15" s="31"/>
      <c r="D15" s="5" t="s">
        <v>13</v>
      </c>
      <c r="E15" s="11">
        <f t="shared" ref="E15:E18" si="3">SUM(F15:L15)</f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</row>
    <row r="16" spans="1:12" ht="15" customHeight="1" x14ac:dyDescent="0.25">
      <c r="A16" s="34"/>
      <c r="B16" s="38"/>
      <c r="C16" s="31"/>
      <c r="D16" s="4" t="s">
        <v>11</v>
      </c>
      <c r="E16" s="11">
        <f t="shared" si="3"/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</row>
    <row r="17" spans="1:12" ht="60" customHeight="1" x14ac:dyDescent="0.25">
      <c r="A17" s="34"/>
      <c r="B17" s="38"/>
      <c r="C17" s="31"/>
      <c r="D17" s="6" t="s">
        <v>57</v>
      </c>
      <c r="E17" s="11">
        <f t="shared" si="3"/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</row>
    <row r="18" spans="1:12" ht="45.75" customHeight="1" x14ac:dyDescent="0.25">
      <c r="A18" s="34"/>
      <c r="B18" s="39"/>
      <c r="C18" s="31"/>
      <c r="D18" s="7" t="s">
        <v>12</v>
      </c>
      <c r="E18" s="10">
        <f t="shared" si="3"/>
        <v>885</v>
      </c>
      <c r="F18" s="10">
        <v>0</v>
      </c>
      <c r="G18" s="17">
        <v>225</v>
      </c>
      <c r="H18" s="17">
        <v>330</v>
      </c>
      <c r="I18" s="17">
        <v>330</v>
      </c>
      <c r="J18" s="17">
        <v>0</v>
      </c>
      <c r="K18" s="17">
        <v>0</v>
      </c>
      <c r="L18" s="17">
        <v>0</v>
      </c>
    </row>
    <row r="19" spans="1:12" ht="15" customHeight="1" x14ac:dyDescent="0.25">
      <c r="A19" s="26" t="s">
        <v>51</v>
      </c>
      <c r="B19" s="26" t="s">
        <v>54</v>
      </c>
      <c r="C19" s="43" t="s">
        <v>14</v>
      </c>
      <c r="D19" s="4" t="s">
        <v>3</v>
      </c>
      <c r="E19" s="12">
        <f>SUM(E20:E23)</f>
        <v>650</v>
      </c>
      <c r="F19" s="12">
        <f t="shared" ref="F19:L19" si="4">SUM(F20:F23)</f>
        <v>0</v>
      </c>
      <c r="G19" s="12">
        <f t="shared" si="4"/>
        <v>150</v>
      </c>
      <c r="H19" s="12">
        <f t="shared" si="4"/>
        <v>250</v>
      </c>
      <c r="I19" s="12">
        <f t="shared" si="4"/>
        <v>250</v>
      </c>
      <c r="J19" s="12">
        <f t="shared" si="4"/>
        <v>0</v>
      </c>
      <c r="K19" s="12">
        <f t="shared" si="4"/>
        <v>0</v>
      </c>
      <c r="L19" s="12">
        <f t="shared" si="4"/>
        <v>0</v>
      </c>
    </row>
    <row r="20" spans="1:12" ht="30" customHeight="1" x14ac:dyDescent="0.25">
      <c r="A20" s="47"/>
      <c r="B20" s="47"/>
      <c r="C20" s="49"/>
      <c r="D20" s="6" t="s">
        <v>13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</row>
    <row r="21" spans="1:12" ht="15" customHeight="1" x14ac:dyDescent="0.25">
      <c r="A21" s="47"/>
      <c r="B21" s="47"/>
      <c r="C21" s="49"/>
      <c r="D21" s="4" t="s">
        <v>11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</row>
    <row r="22" spans="1:12" ht="64.5" customHeight="1" x14ac:dyDescent="0.25">
      <c r="A22" s="47"/>
      <c r="B22" s="47"/>
      <c r="C22" s="49"/>
      <c r="D22" s="6" t="s">
        <v>57</v>
      </c>
      <c r="E22" s="11">
        <f t="shared" ref="E22" si="5">SUM(F22:L22)</f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spans="1:12" ht="42.75" customHeight="1" x14ac:dyDescent="0.25">
      <c r="A23" s="48"/>
      <c r="B23" s="48"/>
      <c r="C23" s="50"/>
      <c r="D23" s="15" t="s">
        <v>12</v>
      </c>
      <c r="E23" s="10">
        <f>F23+G23+H23+I23+J23+K23+L23</f>
        <v>650</v>
      </c>
      <c r="F23" s="10">
        <v>0</v>
      </c>
      <c r="G23" s="17">
        <v>150</v>
      </c>
      <c r="H23" s="17">
        <v>250</v>
      </c>
      <c r="I23" s="17">
        <v>250</v>
      </c>
      <c r="J23" s="10">
        <v>0</v>
      </c>
      <c r="K23" s="10">
        <v>0</v>
      </c>
      <c r="L23" s="10">
        <v>0</v>
      </c>
    </row>
    <row r="24" spans="1:12" ht="15.75" customHeight="1" x14ac:dyDescent="0.25">
      <c r="A24" s="35"/>
      <c r="B24" s="34" t="s">
        <v>16</v>
      </c>
      <c r="C24" s="31"/>
      <c r="D24" s="8" t="s">
        <v>3</v>
      </c>
      <c r="E24" s="13">
        <f>E14+E9+E19</f>
        <v>2235</v>
      </c>
      <c r="F24" s="13">
        <f t="shared" ref="F24:L24" si="6">F14+F9+F19</f>
        <v>100</v>
      </c>
      <c r="G24" s="13">
        <f t="shared" si="6"/>
        <v>475</v>
      </c>
      <c r="H24" s="13">
        <f t="shared" si="6"/>
        <v>680</v>
      </c>
      <c r="I24" s="13">
        <f t="shared" si="6"/>
        <v>680</v>
      </c>
      <c r="J24" s="13">
        <f t="shared" si="6"/>
        <v>100</v>
      </c>
      <c r="K24" s="13">
        <f t="shared" si="6"/>
        <v>100</v>
      </c>
      <c r="L24" s="13">
        <f t="shared" si="6"/>
        <v>100</v>
      </c>
    </row>
    <row r="25" spans="1:12" ht="30" x14ac:dyDescent="0.25">
      <c r="A25" s="35"/>
      <c r="B25" s="34"/>
      <c r="C25" s="31"/>
      <c r="D25" s="5" t="s">
        <v>13</v>
      </c>
      <c r="E25" s="10">
        <f t="shared" ref="E25:L26" si="7">E15+E10</f>
        <v>0</v>
      </c>
      <c r="F25" s="10">
        <f t="shared" si="7"/>
        <v>0</v>
      </c>
      <c r="G25" s="10">
        <f t="shared" si="7"/>
        <v>0</v>
      </c>
      <c r="H25" s="10">
        <f t="shared" si="7"/>
        <v>0</v>
      </c>
      <c r="I25" s="10">
        <f t="shared" si="7"/>
        <v>0</v>
      </c>
      <c r="J25" s="10">
        <f t="shared" si="7"/>
        <v>0</v>
      </c>
      <c r="K25" s="10">
        <f t="shared" si="7"/>
        <v>0</v>
      </c>
      <c r="L25" s="10">
        <f t="shared" si="7"/>
        <v>0</v>
      </c>
    </row>
    <row r="26" spans="1:12" x14ac:dyDescent="0.25">
      <c r="A26" s="35"/>
      <c r="B26" s="34"/>
      <c r="C26" s="31"/>
      <c r="D26" s="4" t="s">
        <v>11</v>
      </c>
      <c r="E26" s="10">
        <f t="shared" si="7"/>
        <v>700</v>
      </c>
      <c r="F26" s="10">
        <f t="shared" si="7"/>
        <v>100</v>
      </c>
      <c r="G26" s="10">
        <f t="shared" si="7"/>
        <v>100</v>
      </c>
      <c r="H26" s="10">
        <f t="shared" si="7"/>
        <v>100</v>
      </c>
      <c r="I26" s="10">
        <f t="shared" si="7"/>
        <v>100</v>
      </c>
      <c r="J26" s="10">
        <f t="shared" si="7"/>
        <v>100</v>
      </c>
      <c r="K26" s="10">
        <f t="shared" si="7"/>
        <v>100</v>
      </c>
      <c r="L26" s="10">
        <f t="shared" si="7"/>
        <v>100</v>
      </c>
    </row>
    <row r="27" spans="1:12" ht="63" customHeight="1" x14ac:dyDescent="0.25">
      <c r="A27" s="35"/>
      <c r="B27" s="34"/>
      <c r="C27" s="31"/>
      <c r="D27" s="6" t="s">
        <v>57</v>
      </c>
      <c r="E27" s="11">
        <f t="shared" ref="E27" si="8">SUM(F27:L27)</f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</row>
    <row r="28" spans="1:12" ht="30.75" customHeight="1" x14ac:dyDescent="0.25">
      <c r="A28" s="35"/>
      <c r="B28" s="34"/>
      <c r="C28" s="31"/>
      <c r="D28" s="7" t="s">
        <v>12</v>
      </c>
      <c r="E28" s="10">
        <f>F28+G28+H28+I28+J28+K28+L28</f>
        <v>1535</v>
      </c>
      <c r="F28" s="10">
        <f>F18+F13+F23</f>
        <v>0</v>
      </c>
      <c r="G28" s="10">
        <f t="shared" ref="G28:L28" si="9">G18+G13+G23</f>
        <v>375</v>
      </c>
      <c r="H28" s="10">
        <f t="shared" si="9"/>
        <v>580</v>
      </c>
      <c r="I28" s="10">
        <f t="shared" si="9"/>
        <v>580</v>
      </c>
      <c r="J28" s="10">
        <f t="shared" si="9"/>
        <v>0</v>
      </c>
      <c r="K28" s="10">
        <f t="shared" si="9"/>
        <v>0</v>
      </c>
      <c r="L28" s="10">
        <f t="shared" si="9"/>
        <v>0</v>
      </c>
    </row>
    <row r="29" spans="1:12" x14ac:dyDescent="0.25">
      <c r="A29" s="36" t="s">
        <v>17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1:12" x14ac:dyDescent="0.25">
      <c r="A30" s="34" t="s">
        <v>18</v>
      </c>
      <c r="B30" s="46" t="s">
        <v>48</v>
      </c>
      <c r="C30" s="37" t="s">
        <v>10</v>
      </c>
      <c r="D30" s="4" t="s">
        <v>3</v>
      </c>
      <c r="E30" s="10">
        <f>SUM(F30:L30)</f>
        <v>390</v>
      </c>
      <c r="F30" s="10">
        <f>SUM(F31:F34)</f>
        <v>0</v>
      </c>
      <c r="G30" s="10">
        <f t="shared" ref="G30" si="10">SUM(G31:G34)</f>
        <v>130</v>
      </c>
      <c r="H30" s="10">
        <f t="shared" ref="H30" si="11">SUM(H31:H34)</f>
        <v>130</v>
      </c>
      <c r="I30" s="10">
        <f t="shared" ref="I30" si="12">SUM(I31:I34)</f>
        <v>130</v>
      </c>
      <c r="J30" s="10">
        <f t="shared" ref="J30" si="13">SUM(J31:J34)</f>
        <v>0</v>
      </c>
      <c r="K30" s="10">
        <f t="shared" ref="K30" si="14">SUM(K31:K34)</f>
        <v>0</v>
      </c>
      <c r="L30" s="10">
        <f t="shared" ref="L30" si="15">SUM(L31:L34)</f>
        <v>0</v>
      </c>
    </row>
    <row r="31" spans="1:12" ht="30" x14ac:dyDescent="0.25">
      <c r="A31" s="34"/>
      <c r="B31" s="46"/>
      <c r="C31" s="37"/>
      <c r="D31" s="5" t="s">
        <v>13</v>
      </c>
      <c r="E31" s="10">
        <f t="shared" ref="E31:E34" si="16">SUM(F31:L31)</f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1:12" x14ac:dyDescent="0.25">
      <c r="A32" s="34"/>
      <c r="B32" s="46"/>
      <c r="C32" s="37"/>
      <c r="D32" s="4" t="s">
        <v>11</v>
      </c>
      <c r="E32" s="10">
        <f>SUM(F32:L32)</f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</row>
    <row r="33" spans="1:12" ht="60.75" customHeight="1" x14ac:dyDescent="0.25">
      <c r="A33" s="34"/>
      <c r="B33" s="46"/>
      <c r="C33" s="37"/>
      <c r="D33" s="6" t="s">
        <v>57</v>
      </c>
      <c r="E33" s="11">
        <f t="shared" ref="E33" si="17">SUM(F33:L33)</f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</row>
    <row r="34" spans="1:12" ht="33.75" customHeight="1" x14ac:dyDescent="0.25">
      <c r="A34" s="34"/>
      <c r="B34" s="46"/>
      <c r="C34" s="37"/>
      <c r="D34" s="5" t="s">
        <v>12</v>
      </c>
      <c r="E34" s="10">
        <f t="shared" si="16"/>
        <v>390</v>
      </c>
      <c r="F34" s="10">
        <v>0</v>
      </c>
      <c r="G34" s="17">
        <v>130</v>
      </c>
      <c r="H34" s="17">
        <v>130</v>
      </c>
      <c r="I34" s="17">
        <v>130</v>
      </c>
      <c r="J34" s="10">
        <v>0</v>
      </c>
      <c r="K34" s="10">
        <v>0</v>
      </c>
      <c r="L34" s="10">
        <v>0</v>
      </c>
    </row>
    <row r="35" spans="1:12" x14ac:dyDescent="0.25">
      <c r="A35" s="34" t="s">
        <v>19</v>
      </c>
      <c r="B35" s="26" t="s">
        <v>49</v>
      </c>
      <c r="C35" s="31" t="s">
        <v>14</v>
      </c>
      <c r="D35" s="4" t="s">
        <v>3</v>
      </c>
      <c r="E35" s="10">
        <f>SUM(F35:L35)</f>
        <v>1393.384</v>
      </c>
      <c r="F35" s="10">
        <f t="shared" ref="F35:G35" si="18">SUM(F36:F39)</f>
        <v>193.38399999999999</v>
      </c>
      <c r="G35" s="10">
        <f t="shared" si="18"/>
        <v>200</v>
      </c>
      <c r="H35" s="10">
        <f t="shared" ref="H35" si="19">SUM(H36:H39)</f>
        <v>200</v>
      </c>
      <c r="I35" s="10">
        <f t="shared" ref="I35" si="20">SUM(I36:I39)</f>
        <v>200</v>
      </c>
      <c r="J35" s="10">
        <f t="shared" ref="J35" si="21">SUM(J36:J39)</f>
        <v>200</v>
      </c>
      <c r="K35" s="10">
        <f t="shared" ref="K35" si="22">SUM(K36:K39)</f>
        <v>200</v>
      </c>
      <c r="L35" s="10">
        <f>SUM(L36:L39)</f>
        <v>200</v>
      </c>
    </row>
    <row r="36" spans="1:12" ht="30" x14ac:dyDescent="0.25">
      <c r="A36" s="34"/>
      <c r="B36" s="38"/>
      <c r="C36" s="31"/>
      <c r="D36" s="5" t="s">
        <v>13</v>
      </c>
      <c r="E36" s="10">
        <f t="shared" ref="E36:E39" si="23">SUM(F36:L36)</f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</row>
    <row r="37" spans="1:12" x14ac:dyDescent="0.25">
      <c r="A37" s="34"/>
      <c r="B37" s="38"/>
      <c r="C37" s="31"/>
      <c r="D37" s="4" t="s">
        <v>11</v>
      </c>
      <c r="E37" s="11">
        <f t="shared" si="23"/>
        <v>1393.384</v>
      </c>
      <c r="F37" s="11">
        <v>193.38399999999999</v>
      </c>
      <c r="G37" s="11">
        <v>200</v>
      </c>
      <c r="H37" s="11">
        <v>200</v>
      </c>
      <c r="I37" s="11">
        <v>200</v>
      </c>
      <c r="J37" s="11">
        <v>200</v>
      </c>
      <c r="K37" s="11">
        <v>200</v>
      </c>
      <c r="L37" s="11">
        <v>200</v>
      </c>
    </row>
    <row r="38" spans="1:12" ht="60" customHeight="1" x14ac:dyDescent="0.25">
      <c r="A38" s="34"/>
      <c r="B38" s="38"/>
      <c r="C38" s="31"/>
      <c r="D38" s="6" t="s">
        <v>57</v>
      </c>
      <c r="E38" s="11">
        <f t="shared" ref="E38" si="24">SUM(F38:L38)</f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</row>
    <row r="39" spans="1:12" ht="28.5" customHeight="1" x14ac:dyDescent="0.25">
      <c r="A39" s="34"/>
      <c r="B39" s="39"/>
      <c r="C39" s="31"/>
      <c r="D39" s="7" t="s">
        <v>12</v>
      </c>
      <c r="E39" s="10">
        <f t="shared" si="23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</row>
    <row r="40" spans="1:12" x14ac:dyDescent="0.25">
      <c r="A40" s="35"/>
      <c r="B40" s="34" t="s">
        <v>20</v>
      </c>
      <c r="C40" s="31"/>
      <c r="D40" s="8" t="s">
        <v>3</v>
      </c>
      <c r="E40" s="13">
        <f t="shared" ref="E40:L40" si="25">E35+E30</f>
        <v>1783.384</v>
      </c>
      <c r="F40" s="13">
        <f t="shared" si="25"/>
        <v>193.38399999999999</v>
      </c>
      <c r="G40" s="13">
        <f t="shared" si="25"/>
        <v>330</v>
      </c>
      <c r="H40" s="13">
        <f t="shared" si="25"/>
        <v>330</v>
      </c>
      <c r="I40" s="13">
        <f t="shared" si="25"/>
        <v>330</v>
      </c>
      <c r="J40" s="13">
        <f t="shared" si="25"/>
        <v>200</v>
      </c>
      <c r="K40" s="13">
        <f t="shared" si="25"/>
        <v>200</v>
      </c>
      <c r="L40" s="13">
        <f t="shared" si="25"/>
        <v>200</v>
      </c>
    </row>
    <row r="41" spans="1:12" ht="30" x14ac:dyDescent="0.25">
      <c r="A41" s="35"/>
      <c r="B41" s="34"/>
      <c r="C41" s="31"/>
      <c r="D41" s="5" t="s">
        <v>13</v>
      </c>
      <c r="E41" s="10">
        <f t="shared" ref="E41:L41" si="26">E36+E31</f>
        <v>0</v>
      </c>
      <c r="F41" s="10">
        <f t="shared" si="26"/>
        <v>0</v>
      </c>
      <c r="G41" s="10">
        <f t="shared" si="26"/>
        <v>0</v>
      </c>
      <c r="H41" s="10">
        <f t="shared" si="26"/>
        <v>0</v>
      </c>
      <c r="I41" s="10">
        <f t="shared" si="26"/>
        <v>0</v>
      </c>
      <c r="J41" s="10">
        <f t="shared" si="26"/>
        <v>0</v>
      </c>
      <c r="K41" s="10">
        <f t="shared" si="26"/>
        <v>0</v>
      </c>
      <c r="L41" s="10">
        <f t="shared" si="26"/>
        <v>0</v>
      </c>
    </row>
    <row r="42" spans="1:12" x14ac:dyDescent="0.25">
      <c r="A42" s="35"/>
      <c r="B42" s="34"/>
      <c r="C42" s="31"/>
      <c r="D42" s="4" t="s">
        <v>11</v>
      </c>
      <c r="E42" s="10">
        <f t="shared" ref="E42:L42" si="27">E37+E32</f>
        <v>1393.384</v>
      </c>
      <c r="F42" s="10">
        <f t="shared" si="27"/>
        <v>193.38399999999999</v>
      </c>
      <c r="G42" s="10">
        <f t="shared" si="27"/>
        <v>200</v>
      </c>
      <c r="H42" s="10">
        <f t="shared" si="27"/>
        <v>200</v>
      </c>
      <c r="I42" s="10">
        <f t="shared" si="27"/>
        <v>200</v>
      </c>
      <c r="J42" s="10">
        <f t="shared" si="27"/>
        <v>200</v>
      </c>
      <c r="K42" s="10">
        <f t="shared" si="27"/>
        <v>200</v>
      </c>
      <c r="L42" s="10">
        <f t="shared" si="27"/>
        <v>200</v>
      </c>
    </row>
    <row r="43" spans="1:12" ht="61.5" customHeight="1" x14ac:dyDescent="0.25">
      <c r="A43" s="35"/>
      <c r="B43" s="34"/>
      <c r="C43" s="31"/>
      <c r="D43" s="6" t="s">
        <v>57</v>
      </c>
      <c r="E43" s="11">
        <f t="shared" ref="E43" si="28">SUM(F43:L43)</f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</row>
    <row r="44" spans="1:12" ht="29.25" customHeight="1" x14ac:dyDescent="0.25">
      <c r="A44" s="35"/>
      <c r="B44" s="34"/>
      <c r="C44" s="31"/>
      <c r="D44" s="5" t="s">
        <v>12</v>
      </c>
      <c r="E44" s="10">
        <f>E39+E34</f>
        <v>390</v>
      </c>
      <c r="F44" s="10">
        <f t="shared" ref="F44:L44" si="29">F39+F34</f>
        <v>0</v>
      </c>
      <c r="G44" s="10">
        <f t="shared" si="29"/>
        <v>130</v>
      </c>
      <c r="H44" s="10">
        <f t="shared" si="29"/>
        <v>130</v>
      </c>
      <c r="I44" s="10">
        <f t="shared" si="29"/>
        <v>130</v>
      </c>
      <c r="J44" s="10">
        <f t="shared" si="29"/>
        <v>0</v>
      </c>
      <c r="K44" s="10">
        <f t="shared" si="29"/>
        <v>0</v>
      </c>
      <c r="L44" s="10">
        <f t="shared" si="29"/>
        <v>0</v>
      </c>
    </row>
    <row r="45" spans="1:12" x14ac:dyDescent="0.25">
      <c r="A45" s="36" t="s">
        <v>21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12" x14ac:dyDescent="0.25">
      <c r="A46" s="34" t="s">
        <v>22</v>
      </c>
      <c r="B46" s="26" t="s">
        <v>55</v>
      </c>
      <c r="C46" s="37" t="s">
        <v>25</v>
      </c>
      <c r="D46" s="4" t="s">
        <v>3</v>
      </c>
      <c r="E46" s="10">
        <f>SUM(F46:L46)</f>
        <v>3220</v>
      </c>
      <c r="F46" s="10">
        <f>SUM(F47:F50)</f>
        <v>500</v>
      </c>
      <c r="G46" s="10">
        <f t="shared" ref="G46" si="30">SUM(G47:G50)</f>
        <v>200</v>
      </c>
      <c r="H46" s="10">
        <f t="shared" ref="H46:I46" si="31">SUM(H47:H50)</f>
        <v>150</v>
      </c>
      <c r="I46" s="10">
        <f t="shared" si="31"/>
        <v>150</v>
      </c>
      <c r="J46" s="10">
        <f t="shared" ref="J46" si="32">SUM(J47:J50)</f>
        <v>740</v>
      </c>
      <c r="K46" s="10">
        <f t="shared" ref="K46" si="33">SUM(K47:K50)</f>
        <v>740</v>
      </c>
      <c r="L46" s="10">
        <f t="shared" ref="L46" si="34">SUM(L47:L50)</f>
        <v>740</v>
      </c>
    </row>
    <row r="47" spans="1:12" ht="30" x14ac:dyDescent="0.25">
      <c r="A47" s="34"/>
      <c r="B47" s="38"/>
      <c r="C47" s="37"/>
      <c r="D47" s="5" t="s">
        <v>13</v>
      </c>
      <c r="E47" s="10">
        <f t="shared" ref="E47" si="35">SUM(F47:L47)</f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</row>
    <row r="48" spans="1:12" x14ac:dyDescent="0.25">
      <c r="A48" s="34"/>
      <c r="B48" s="38"/>
      <c r="C48" s="37"/>
      <c r="D48" s="4" t="s">
        <v>11</v>
      </c>
      <c r="E48" s="10">
        <f>SUM(F48:L48)</f>
        <v>800</v>
      </c>
      <c r="F48" s="10">
        <v>0</v>
      </c>
      <c r="G48" s="11">
        <v>200</v>
      </c>
      <c r="H48" s="11">
        <v>0</v>
      </c>
      <c r="I48" s="11">
        <v>0</v>
      </c>
      <c r="J48" s="11">
        <v>200</v>
      </c>
      <c r="K48" s="11">
        <v>200</v>
      </c>
      <c r="L48" s="11">
        <v>200</v>
      </c>
    </row>
    <row r="49" spans="1:12" ht="60.75" customHeight="1" x14ac:dyDescent="0.25">
      <c r="A49" s="34"/>
      <c r="B49" s="38"/>
      <c r="C49" s="37"/>
      <c r="D49" s="6" t="s">
        <v>57</v>
      </c>
      <c r="E49" s="11">
        <f t="shared" ref="E49" si="36">SUM(F49:L49)</f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</row>
    <row r="50" spans="1:12" ht="34.5" customHeight="1" x14ac:dyDescent="0.25">
      <c r="A50" s="34"/>
      <c r="B50" s="39"/>
      <c r="C50" s="37"/>
      <c r="D50" s="5" t="s">
        <v>12</v>
      </c>
      <c r="E50" s="10">
        <f t="shared" ref="E50" si="37">SUM(F50:L50)</f>
        <v>2420</v>
      </c>
      <c r="F50" s="10">
        <v>500</v>
      </c>
      <c r="G50" s="11">
        <v>0</v>
      </c>
      <c r="H50" s="17">
        <v>150</v>
      </c>
      <c r="I50" s="17">
        <v>150</v>
      </c>
      <c r="J50" s="11">
        <v>540</v>
      </c>
      <c r="K50" s="11">
        <v>540</v>
      </c>
      <c r="L50" s="11">
        <v>540</v>
      </c>
    </row>
    <row r="51" spans="1:12" ht="15" customHeight="1" x14ac:dyDescent="0.25">
      <c r="A51" s="34" t="s">
        <v>23</v>
      </c>
      <c r="B51" s="26" t="s">
        <v>60</v>
      </c>
      <c r="C51" s="43" t="s">
        <v>42</v>
      </c>
      <c r="D51" s="4" t="s">
        <v>3</v>
      </c>
      <c r="E51" s="10">
        <f>SUM(F51:L51)</f>
        <v>0</v>
      </c>
      <c r="F51" s="10">
        <f t="shared" ref="F51" si="38">SUM(F52:F55)</f>
        <v>0</v>
      </c>
      <c r="G51" s="10">
        <f t="shared" ref="G51" si="39">SUM(G52:G55)</f>
        <v>0</v>
      </c>
      <c r="H51" s="10">
        <f t="shared" ref="H51" si="40">SUM(H52:H55)</f>
        <v>0</v>
      </c>
      <c r="I51" s="10">
        <f t="shared" ref="I51" si="41">SUM(I52:I55)</f>
        <v>0</v>
      </c>
      <c r="J51" s="10">
        <f t="shared" ref="J51" si="42">SUM(J52:J55)</f>
        <v>0</v>
      </c>
      <c r="K51" s="10">
        <f t="shared" ref="K51" si="43">SUM(K52:K55)</f>
        <v>0</v>
      </c>
      <c r="L51" s="10">
        <f>SUM(L52:L55)</f>
        <v>0</v>
      </c>
    </row>
    <row r="52" spans="1:12" ht="30" x14ac:dyDescent="0.25">
      <c r="A52" s="34"/>
      <c r="B52" s="38"/>
      <c r="C52" s="44"/>
      <c r="D52" s="5" t="s">
        <v>13</v>
      </c>
      <c r="E52" s="10">
        <f t="shared" ref="E52:E55" si="44">SUM(F52:L52)</f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</row>
    <row r="53" spans="1:12" x14ac:dyDescent="0.25">
      <c r="A53" s="34"/>
      <c r="B53" s="38"/>
      <c r="C53" s="44"/>
      <c r="D53" s="4" t="s">
        <v>11</v>
      </c>
      <c r="E53" s="10">
        <f t="shared" si="44"/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</row>
    <row r="54" spans="1:12" ht="62.25" customHeight="1" x14ac:dyDescent="0.25">
      <c r="A54" s="34"/>
      <c r="B54" s="38"/>
      <c r="C54" s="44"/>
      <c r="D54" s="6" t="s">
        <v>57</v>
      </c>
      <c r="E54" s="11">
        <f t="shared" ref="E54" si="45">SUM(F54:L54)</f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</row>
    <row r="55" spans="1:12" ht="30" customHeight="1" x14ac:dyDescent="0.25">
      <c r="A55" s="34"/>
      <c r="B55" s="39"/>
      <c r="C55" s="45"/>
      <c r="D55" s="7" t="s">
        <v>12</v>
      </c>
      <c r="E55" s="10">
        <f t="shared" si="44"/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</row>
    <row r="56" spans="1:12" x14ac:dyDescent="0.25">
      <c r="A56" s="35"/>
      <c r="B56" s="34" t="s">
        <v>24</v>
      </c>
      <c r="C56" s="31"/>
      <c r="D56" s="8" t="s">
        <v>3</v>
      </c>
      <c r="E56" s="13">
        <f t="shared" ref="E56:L56" si="46">E51+E46</f>
        <v>3220</v>
      </c>
      <c r="F56" s="13">
        <f t="shared" si="46"/>
        <v>500</v>
      </c>
      <c r="G56" s="13">
        <f t="shared" si="46"/>
        <v>200</v>
      </c>
      <c r="H56" s="13">
        <f t="shared" si="46"/>
        <v>150</v>
      </c>
      <c r="I56" s="13">
        <f t="shared" si="46"/>
        <v>150</v>
      </c>
      <c r="J56" s="13">
        <f t="shared" si="46"/>
        <v>740</v>
      </c>
      <c r="K56" s="13">
        <f t="shared" si="46"/>
        <v>740</v>
      </c>
      <c r="L56" s="13">
        <f t="shared" si="46"/>
        <v>740</v>
      </c>
    </row>
    <row r="57" spans="1:12" ht="25.5" customHeight="1" x14ac:dyDescent="0.25">
      <c r="A57" s="35"/>
      <c r="B57" s="34"/>
      <c r="C57" s="31"/>
      <c r="D57" s="5" t="s">
        <v>13</v>
      </c>
      <c r="E57" s="10">
        <f t="shared" ref="E57:L57" si="47">E52+E47</f>
        <v>0</v>
      </c>
      <c r="F57" s="10">
        <f t="shared" si="47"/>
        <v>0</v>
      </c>
      <c r="G57" s="10">
        <f t="shared" si="47"/>
        <v>0</v>
      </c>
      <c r="H57" s="10">
        <f t="shared" si="47"/>
        <v>0</v>
      </c>
      <c r="I57" s="10">
        <f t="shared" si="47"/>
        <v>0</v>
      </c>
      <c r="J57" s="10">
        <f t="shared" si="47"/>
        <v>0</v>
      </c>
      <c r="K57" s="10">
        <f t="shared" si="47"/>
        <v>0</v>
      </c>
      <c r="L57" s="10">
        <f t="shared" si="47"/>
        <v>0</v>
      </c>
    </row>
    <row r="58" spans="1:12" x14ac:dyDescent="0.25">
      <c r="A58" s="35"/>
      <c r="B58" s="34"/>
      <c r="C58" s="31"/>
      <c r="D58" s="4" t="s">
        <v>11</v>
      </c>
      <c r="E58" s="10">
        <f t="shared" ref="E58:L58" si="48">E53+E48</f>
        <v>800</v>
      </c>
      <c r="F58" s="10">
        <f t="shared" si="48"/>
        <v>0</v>
      </c>
      <c r="G58" s="10">
        <f t="shared" si="48"/>
        <v>200</v>
      </c>
      <c r="H58" s="10">
        <f t="shared" si="48"/>
        <v>0</v>
      </c>
      <c r="I58" s="10">
        <f t="shared" si="48"/>
        <v>0</v>
      </c>
      <c r="J58" s="10">
        <f t="shared" si="48"/>
        <v>200</v>
      </c>
      <c r="K58" s="10">
        <f t="shared" si="48"/>
        <v>200</v>
      </c>
      <c r="L58" s="10">
        <f t="shared" si="48"/>
        <v>200</v>
      </c>
    </row>
    <row r="59" spans="1:12" ht="60" customHeight="1" x14ac:dyDescent="0.25">
      <c r="A59" s="35"/>
      <c r="B59" s="34"/>
      <c r="C59" s="31"/>
      <c r="D59" s="6" t="s">
        <v>57</v>
      </c>
      <c r="E59" s="11">
        <f t="shared" ref="E59" si="49">SUM(F59:L59)</f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</row>
    <row r="60" spans="1:12" ht="30" customHeight="1" x14ac:dyDescent="0.25">
      <c r="A60" s="35"/>
      <c r="B60" s="34"/>
      <c r="C60" s="31"/>
      <c r="D60" s="5" t="s">
        <v>12</v>
      </c>
      <c r="E60" s="10">
        <f>E55+E50</f>
        <v>2420</v>
      </c>
      <c r="F60" s="10">
        <f t="shared" ref="F60:L60" si="50">F55+F50</f>
        <v>500</v>
      </c>
      <c r="G60" s="10">
        <f t="shared" si="50"/>
        <v>0</v>
      </c>
      <c r="H60" s="10">
        <f t="shared" si="50"/>
        <v>150</v>
      </c>
      <c r="I60" s="10">
        <f t="shared" si="50"/>
        <v>150</v>
      </c>
      <c r="J60" s="10">
        <f t="shared" si="50"/>
        <v>540</v>
      </c>
      <c r="K60" s="10">
        <f t="shared" si="50"/>
        <v>540</v>
      </c>
      <c r="L60" s="10">
        <f t="shared" si="50"/>
        <v>540</v>
      </c>
    </row>
    <row r="61" spans="1:12" x14ac:dyDescent="0.25">
      <c r="A61" s="36" t="s">
        <v>26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</row>
    <row r="62" spans="1:12" x14ac:dyDescent="0.25">
      <c r="A62" s="34" t="s">
        <v>27</v>
      </c>
      <c r="B62" s="26" t="s">
        <v>56</v>
      </c>
      <c r="C62" s="43" t="s">
        <v>31</v>
      </c>
      <c r="D62" s="4" t="s">
        <v>3</v>
      </c>
      <c r="E62" s="10">
        <f>SUM(F62:L62)</f>
        <v>3282.5</v>
      </c>
      <c r="F62" s="10">
        <f>SUM(F63:F66)</f>
        <v>365.5</v>
      </c>
      <c r="G62" s="10">
        <f t="shared" ref="G62:L62" si="51">SUM(G63:G66)</f>
        <v>490.5</v>
      </c>
      <c r="H62" s="10">
        <f t="shared" si="51"/>
        <v>320</v>
      </c>
      <c r="I62" s="10">
        <f t="shared" si="51"/>
        <v>320</v>
      </c>
      <c r="J62" s="10">
        <f t="shared" si="51"/>
        <v>595.5</v>
      </c>
      <c r="K62" s="10">
        <f t="shared" si="51"/>
        <v>595.5</v>
      </c>
      <c r="L62" s="10">
        <f t="shared" si="51"/>
        <v>595.5</v>
      </c>
    </row>
    <row r="63" spans="1:12" ht="31.5" customHeight="1" x14ac:dyDescent="0.25">
      <c r="A63" s="34"/>
      <c r="B63" s="38"/>
      <c r="C63" s="44"/>
      <c r="D63" s="5" t="s">
        <v>13</v>
      </c>
      <c r="E63" s="10">
        <f t="shared" ref="E63" si="52">SUM(F63:L63)</f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</row>
    <row r="64" spans="1:12" x14ac:dyDescent="0.25">
      <c r="A64" s="34"/>
      <c r="B64" s="38"/>
      <c r="C64" s="44"/>
      <c r="D64" s="4" t="s">
        <v>11</v>
      </c>
      <c r="E64" s="10">
        <f>SUM(F64:L64)</f>
        <v>840</v>
      </c>
      <c r="F64" s="11">
        <v>0</v>
      </c>
      <c r="G64" s="11">
        <v>150</v>
      </c>
      <c r="H64" s="11">
        <v>0</v>
      </c>
      <c r="I64" s="11">
        <v>0</v>
      </c>
      <c r="J64" s="11">
        <v>230</v>
      </c>
      <c r="K64" s="11">
        <v>230</v>
      </c>
      <c r="L64" s="11">
        <v>230</v>
      </c>
    </row>
    <row r="65" spans="1:13" ht="62.25" customHeight="1" x14ac:dyDescent="0.25">
      <c r="A65" s="34"/>
      <c r="B65" s="38"/>
      <c r="C65" s="44"/>
      <c r="D65" s="6" t="s">
        <v>57</v>
      </c>
      <c r="E65" s="11">
        <f t="shared" ref="E65" si="53">SUM(F65:L65)</f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</row>
    <row r="66" spans="1:13" ht="105.75" customHeight="1" x14ac:dyDescent="0.25">
      <c r="A66" s="34"/>
      <c r="B66" s="39"/>
      <c r="C66" s="45"/>
      <c r="D66" s="5" t="s">
        <v>12</v>
      </c>
      <c r="E66" s="10">
        <f t="shared" ref="E66" si="54">SUM(F66:L66)</f>
        <v>2442.5</v>
      </c>
      <c r="F66" s="11">
        <v>365.5</v>
      </c>
      <c r="G66" s="17">
        <v>340.5</v>
      </c>
      <c r="H66" s="17">
        <v>320</v>
      </c>
      <c r="I66" s="17">
        <v>320</v>
      </c>
      <c r="J66" s="11">
        <v>365.5</v>
      </c>
      <c r="K66" s="11">
        <v>365.5</v>
      </c>
      <c r="L66" s="11">
        <v>365.5</v>
      </c>
    </row>
    <row r="67" spans="1:13" ht="15" customHeight="1" x14ac:dyDescent="0.25">
      <c r="A67" s="34" t="s">
        <v>28</v>
      </c>
      <c r="B67" s="26" t="s">
        <v>29</v>
      </c>
      <c r="C67" s="31" t="s">
        <v>31</v>
      </c>
      <c r="D67" s="4" t="s">
        <v>3</v>
      </c>
      <c r="E67" s="10">
        <f>SUM(F67:L67)</f>
        <v>0</v>
      </c>
      <c r="F67" s="10">
        <f t="shared" ref="F67:K67" si="55">SUM(F68:F71)</f>
        <v>0</v>
      </c>
      <c r="G67" s="10">
        <f t="shared" si="55"/>
        <v>0</v>
      </c>
      <c r="H67" s="10">
        <f t="shared" si="55"/>
        <v>0</v>
      </c>
      <c r="I67" s="10">
        <f t="shared" si="55"/>
        <v>0</v>
      </c>
      <c r="J67" s="10">
        <f t="shared" si="55"/>
        <v>0</v>
      </c>
      <c r="K67" s="10">
        <f t="shared" si="55"/>
        <v>0</v>
      </c>
      <c r="L67" s="10">
        <f>SUM(L68:L71)</f>
        <v>0</v>
      </c>
    </row>
    <row r="68" spans="1:13" ht="30" x14ac:dyDescent="0.25">
      <c r="A68" s="34"/>
      <c r="B68" s="38"/>
      <c r="C68" s="31"/>
      <c r="D68" s="5" t="s">
        <v>13</v>
      </c>
      <c r="E68" s="10">
        <f t="shared" ref="E68:E71" si="56">SUM(F68:L68)</f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</row>
    <row r="69" spans="1:13" x14ac:dyDescent="0.25">
      <c r="A69" s="34"/>
      <c r="B69" s="38"/>
      <c r="C69" s="31"/>
      <c r="D69" s="4" t="s">
        <v>11</v>
      </c>
      <c r="E69" s="10">
        <f t="shared" si="56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</row>
    <row r="70" spans="1:13" ht="63" customHeight="1" x14ac:dyDescent="0.25">
      <c r="A70" s="34"/>
      <c r="B70" s="38"/>
      <c r="C70" s="31"/>
      <c r="D70" s="6" t="s">
        <v>57</v>
      </c>
      <c r="E70" s="11">
        <f t="shared" ref="E70" si="57">SUM(F70:L70)</f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</row>
    <row r="71" spans="1:13" ht="33" customHeight="1" x14ac:dyDescent="0.25">
      <c r="A71" s="34"/>
      <c r="B71" s="39"/>
      <c r="C71" s="31"/>
      <c r="D71" s="7" t="s">
        <v>12</v>
      </c>
      <c r="E71" s="10">
        <f t="shared" si="56"/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</row>
    <row r="72" spans="1:13" x14ac:dyDescent="0.25">
      <c r="A72" s="35"/>
      <c r="B72" s="34" t="s">
        <v>30</v>
      </c>
      <c r="C72" s="31"/>
      <c r="D72" s="8" t="s">
        <v>3</v>
      </c>
      <c r="E72" s="13">
        <f t="shared" ref="E72:L74" si="58">E67+E62</f>
        <v>3282.5</v>
      </c>
      <c r="F72" s="13">
        <f t="shared" si="58"/>
        <v>365.5</v>
      </c>
      <c r="G72" s="13">
        <f t="shared" si="58"/>
        <v>490.5</v>
      </c>
      <c r="H72" s="13">
        <f t="shared" si="58"/>
        <v>320</v>
      </c>
      <c r="I72" s="13">
        <f t="shared" si="58"/>
        <v>320</v>
      </c>
      <c r="J72" s="13">
        <f t="shared" si="58"/>
        <v>595.5</v>
      </c>
      <c r="K72" s="13">
        <f t="shared" si="58"/>
        <v>595.5</v>
      </c>
      <c r="L72" s="13">
        <f t="shared" si="58"/>
        <v>595.5</v>
      </c>
    </row>
    <row r="73" spans="1:13" ht="26.25" customHeight="1" x14ac:dyDescent="0.25">
      <c r="A73" s="35"/>
      <c r="B73" s="34"/>
      <c r="C73" s="31"/>
      <c r="D73" s="5" t="s">
        <v>13</v>
      </c>
      <c r="E73" s="10">
        <f t="shared" si="58"/>
        <v>0</v>
      </c>
      <c r="F73" s="10">
        <f t="shared" si="58"/>
        <v>0</v>
      </c>
      <c r="G73" s="10">
        <f t="shared" si="58"/>
        <v>0</v>
      </c>
      <c r="H73" s="10">
        <f t="shared" si="58"/>
        <v>0</v>
      </c>
      <c r="I73" s="10">
        <f t="shared" si="58"/>
        <v>0</v>
      </c>
      <c r="J73" s="10">
        <f t="shared" si="58"/>
        <v>0</v>
      </c>
      <c r="K73" s="10">
        <f t="shared" si="58"/>
        <v>0</v>
      </c>
      <c r="L73" s="10">
        <f t="shared" si="58"/>
        <v>0</v>
      </c>
    </row>
    <row r="74" spans="1:13" x14ac:dyDescent="0.25">
      <c r="A74" s="35"/>
      <c r="B74" s="34"/>
      <c r="C74" s="31"/>
      <c r="D74" s="4" t="s">
        <v>11</v>
      </c>
      <c r="E74" s="10">
        <f t="shared" si="58"/>
        <v>840</v>
      </c>
      <c r="F74" s="10">
        <f t="shared" si="58"/>
        <v>0</v>
      </c>
      <c r="G74" s="10">
        <f t="shared" si="58"/>
        <v>150</v>
      </c>
      <c r="H74" s="10">
        <f t="shared" si="58"/>
        <v>0</v>
      </c>
      <c r="I74" s="10">
        <f t="shared" si="58"/>
        <v>0</v>
      </c>
      <c r="J74" s="10">
        <f t="shared" si="58"/>
        <v>230</v>
      </c>
      <c r="K74" s="10">
        <f t="shared" si="58"/>
        <v>230</v>
      </c>
      <c r="L74" s="10">
        <f t="shared" si="58"/>
        <v>230</v>
      </c>
    </row>
    <row r="75" spans="1:13" ht="64.5" customHeight="1" x14ac:dyDescent="0.25">
      <c r="A75" s="35"/>
      <c r="B75" s="34"/>
      <c r="C75" s="31"/>
      <c r="D75" s="6" t="s">
        <v>58</v>
      </c>
      <c r="E75" s="11">
        <f t="shared" ref="E75" si="59">SUM(F75:L75)</f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</row>
    <row r="76" spans="1:13" ht="33.75" customHeight="1" x14ac:dyDescent="0.25">
      <c r="A76" s="35"/>
      <c r="B76" s="34"/>
      <c r="C76" s="31"/>
      <c r="D76" s="5" t="s">
        <v>12</v>
      </c>
      <c r="E76" s="10">
        <f t="shared" ref="E76:L76" si="60">E71+E66</f>
        <v>2442.5</v>
      </c>
      <c r="F76" s="10">
        <f t="shared" si="60"/>
        <v>365.5</v>
      </c>
      <c r="G76" s="10">
        <f t="shared" si="60"/>
        <v>340.5</v>
      </c>
      <c r="H76" s="10">
        <f t="shared" si="60"/>
        <v>320</v>
      </c>
      <c r="I76" s="10">
        <f t="shared" si="60"/>
        <v>320</v>
      </c>
      <c r="J76" s="10">
        <f t="shared" si="60"/>
        <v>365.5</v>
      </c>
      <c r="K76" s="10">
        <f t="shared" si="60"/>
        <v>365.5</v>
      </c>
      <c r="L76" s="10">
        <f t="shared" si="60"/>
        <v>365.5</v>
      </c>
    </row>
    <row r="77" spans="1:13" x14ac:dyDescent="0.25">
      <c r="A77" s="36" t="s">
        <v>32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</row>
    <row r="78" spans="1:13" ht="15" customHeight="1" x14ac:dyDescent="0.25">
      <c r="A78" s="34" t="s">
        <v>33</v>
      </c>
      <c r="B78" s="30" t="s">
        <v>37</v>
      </c>
      <c r="C78" s="37" t="s">
        <v>14</v>
      </c>
      <c r="D78" s="4" t="s">
        <v>3</v>
      </c>
      <c r="E78" s="10">
        <f>SUM(F78:L78)</f>
        <v>0</v>
      </c>
      <c r="F78" s="10">
        <f>SUM(F79:F82)</f>
        <v>0</v>
      </c>
      <c r="G78" s="10">
        <f t="shared" ref="G78:L78" si="61">SUM(G79:G82)</f>
        <v>0</v>
      </c>
      <c r="H78" s="10">
        <f t="shared" si="61"/>
        <v>0</v>
      </c>
      <c r="I78" s="10">
        <f t="shared" si="61"/>
        <v>0</v>
      </c>
      <c r="J78" s="10">
        <f t="shared" si="61"/>
        <v>0</v>
      </c>
      <c r="K78" s="10">
        <f t="shared" si="61"/>
        <v>0</v>
      </c>
      <c r="L78" s="10">
        <f t="shared" si="61"/>
        <v>0</v>
      </c>
    </row>
    <row r="79" spans="1:13" ht="30" x14ac:dyDescent="0.25">
      <c r="A79" s="34"/>
      <c r="B79" s="30"/>
      <c r="C79" s="37"/>
      <c r="D79" s="5" t="s">
        <v>13</v>
      </c>
      <c r="E79" s="10">
        <f t="shared" ref="E79" si="62">SUM(F79:L79)</f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</row>
    <row r="80" spans="1:13" x14ac:dyDescent="0.25">
      <c r="A80" s="34"/>
      <c r="B80" s="30"/>
      <c r="C80" s="37"/>
      <c r="D80" s="4" t="s">
        <v>11</v>
      </c>
      <c r="E80" s="10">
        <f>SUM(F80:L80)</f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2"/>
    </row>
    <row r="81" spans="1:13" ht="58.5" customHeight="1" x14ac:dyDescent="0.25">
      <c r="A81" s="34"/>
      <c r="B81" s="30"/>
      <c r="C81" s="37"/>
      <c r="D81" s="6" t="s">
        <v>58</v>
      </c>
      <c r="E81" s="11">
        <f t="shared" ref="E81" si="63">SUM(F81:L81)</f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2"/>
    </row>
    <row r="82" spans="1:13" ht="33" customHeight="1" x14ac:dyDescent="0.25">
      <c r="A82" s="34"/>
      <c r="B82" s="30"/>
      <c r="C82" s="37"/>
      <c r="D82" s="5" t="s">
        <v>12</v>
      </c>
      <c r="E82" s="10">
        <f t="shared" ref="E82" si="64">SUM(F82:L82)</f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2"/>
    </row>
    <row r="83" spans="1:13" ht="18" customHeight="1" x14ac:dyDescent="0.25">
      <c r="A83" s="34" t="s">
        <v>34</v>
      </c>
      <c r="B83" s="30" t="s">
        <v>38</v>
      </c>
      <c r="C83" s="31" t="s">
        <v>41</v>
      </c>
      <c r="D83" s="4" t="s">
        <v>3</v>
      </c>
      <c r="E83" s="10">
        <f>SUM(F83:L83)</f>
        <v>211</v>
      </c>
      <c r="F83" s="10">
        <f t="shared" ref="F83:K83" si="65">SUM(F84:F87)</f>
        <v>0</v>
      </c>
      <c r="G83" s="10">
        <f t="shared" si="65"/>
        <v>40</v>
      </c>
      <c r="H83" s="10">
        <f t="shared" si="65"/>
        <v>55.5</v>
      </c>
      <c r="I83" s="10">
        <f t="shared" si="65"/>
        <v>55.5</v>
      </c>
      <c r="J83" s="10">
        <f t="shared" si="65"/>
        <v>20</v>
      </c>
      <c r="K83" s="10">
        <f t="shared" si="65"/>
        <v>20</v>
      </c>
      <c r="L83" s="10">
        <f>SUM(L84:L87)</f>
        <v>20</v>
      </c>
    </row>
    <row r="84" spans="1:13" ht="25.5" customHeight="1" x14ac:dyDescent="0.25">
      <c r="A84" s="34"/>
      <c r="B84" s="30"/>
      <c r="C84" s="31"/>
      <c r="D84" s="5" t="s">
        <v>13</v>
      </c>
      <c r="E84" s="10">
        <f t="shared" ref="E84:E87" si="66">SUM(F84:L84)</f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</row>
    <row r="85" spans="1:13" x14ac:dyDescent="0.25">
      <c r="A85" s="34"/>
      <c r="B85" s="30"/>
      <c r="C85" s="31"/>
      <c r="D85" s="4" t="s">
        <v>11</v>
      </c>
      <c r="E85" s="10">
        <f t="shared" si="66"/>
        <v>80</v>
      </c>
      <c r="F85" s="10">
        <v>0</v>
      </c>
      <c r="G85" s="11">
        <v>20</v>
      </c>
      <c r="H85" s="11">
        <v>0</v>
      </c>
      <c r="I85" s="11">
        <v>0</v>
      </c>
      <c r="J85" s="11">
        <v>20</v>
      </c>
      <c r="K85" s="11">
        <v>20</v>
      </c>
      <c r="L85" s="11">
        <v>20</v>
      </c>
    </row>
    <row r="86" spans="1:13" ht="58.5" customHeight="1" x14ac:dyDescent="0.25">
      <c r="A86" s="34"/>
      <c r="B86" s="30"/>
      <c r="C86" s="31"/>
      <c r="D86" s="6" t="s">
        <v>58</v>
      </c>
      <c r="E86" s="11">
        <f t="shared" ref="E86" si="67">SUM(F86:L86)</f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</row>
    <row r="87" spans="1:13" ht="34.5" customHeight="1" x14ac:dyDescent="0.25">
      <c r="A87" s="34"/>
      <c r="B87" s="30"/>
      <c r="C87" s="31"/>
      <c r="D87" s="7" t="s">
        <v>12</v>
      </c>
      <c r="E87" s="10">
        <f t="shared" si="66"/>
        <v>131</v>
      </c>
      <c r="F87" s="10">
        <v>0</v>
      </c>
      <c r="G87" s="17">
        <v>20</v>
      </c>
      <c r="H87" s="17">
        <v>55.5</v>
      </c>
      <c r="I87" s="17">
        <v>55.5</v>
      </c>
      <c r="J87" s="10">
        <v>0</v>
      </c>
      <c r="K87" s="10">
        <v>0</v>
      </c>
      <c r="L87" s="10">
        <v>0</v>
      </c>
    </row>
    <row r="88" spans="1:13" x14ac:dyDescent="0.25">
      <c r="A88" s="34" t="s">
        <v>35</v>
      </c>
      <c r="B88" s="30" t="s">
        <v>50</v>
      </c>
      <c r="C88" s="31" t="s">
        <v>40</v>
      </c>
      <c r="D88" s="4" t="s">
        <v>3</v>
      </c>
      <c r="E88" s="10">
        <f>SUM(F88:L88)</f>
        <v>0</v>
      </c>
      <c r="F88" s="10">
        <f t="shared" ref="F88:K88" si="68">SUM(F89:F92)</f>
        <v>0</v>
      </c>
      <c r="G88" s="10">
        <f t="shared" si="68"/>
        <v>0</v>
      </c>
      <c r="H88" s="10">
        <f t="shared" si="68"/>
        <v>0</v>
      </c>
      <c r="I88" s="10">
        <f t="shared" si="68"/>
        <v>0</v>
      </c>
      <c r="J88" s="10">
        <f t="shared" si="68"/>
        <v>0</v>
      </c>
      <c r="K88" s="10">
        <f t="shared" si="68"/>
        <v>0</v>
      </c>
      <c r="L88" s="10">
        <f>SUM(L89:L92)</f>
        <v>0</v>
      </c>
    </row>
    <row r="89" spans="1:13" ht="30" x14ac:dyDescent="0.25">
      <c r="A89" s="34"/>
      <c r="B89" s="30"/>
      <c r="C89" s="31"/>
      <c r="D89" s="5" t="s">
        <v>13</v>
      </c>
      <c r="E89" s="10">
        <f t="shared" ref="E89:E92" si="69">SUM(F89:L89)</f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</row>
    <row r="90" spans="1:13" x14ac:dyDescent="0.25">
      <c r="A90" s="34"/>
      <c r="B90" s="30"/>
      <c r="C90" s="31"/>
      <c r="D90" s="4" t="s">
        <v>11</v>
      </c>
      <c r="E90" s="10">
        <f t="shared" si="69"/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</row>
    <row r="91" spans="1:13" ht="60.75" customHeight="1" x14ac:dyDescent="0.25">
      <c r="A91" s="34"/>
      <c r="B91" s="30"/>
      <c r="C91" s="31"/>
      <c r="D91" s="6" t="s">
        <v>58</v>
      </c>
      <c r="E91" s="11">
        <f t="shared" ref="E91" si="70">SUM(F91:L91)</f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</row>
    <row r="92" spans="1:13" ht="31.5" customHeight="1" x14ac:dyDescent="0.25">
      <c r="A92" s="34"/>
      <c r="B92" s="30"/>
      <c r="C92" s="31"/>
      <c r="D92" s="7" t="s">
        <v>12</v>
      </c>
      <c r="E92" s="10">
        <f t="shared" si="69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</row>
    <row r="93" spans="1:13" x14ac:dyDescent="0.25">
      <c r="A93" s="35"/>
      <c r="B93" s="34" t="s">
        <v>36</v>
      </c>
      <c r="C93" s="31"/>
      <c r="D93" s="8" t="s">
        <v>3</v>
      </c>
      <c r="E93" s="13">
        <f t="shared" ref="E93:L93" si="71">E83+E78</f>
        <v>211</v>
      </c>
      <c r="F93" s="13">
        <f t="shared" si="71"/>
        <v>0</v>
      </c>
      <c r="G93" s="13">
        <f t="shared" si="71"/>
        <v>40</v>
      </c>
      <c r="H93" s="13">
        <f t="shared" si="71"/>
        <v>55.5</v>
      </c>
      <c r="I93" s="13">
        <f t="shared" si="71"/>
        <v>55.5</v>
      </c>
      <c r="J93" s="13">
        <f t="shared" si="71"/>
        <v>20</v>
      </c>
      <c r="K93" s="13">
        <f t="shared" si="71"/>
        <v>20</v>
      </c>
      <c r="L93" s="13">
        <f t="shared" si="71"/>
        <v>20</v>
      </c>
    </row>
    <row r="94" spans="1:13" ht="30" x14ac:dyDescent="0.25">
      <c r="A94" s="35"/>
      <c r="B94" s="34"/>
      <c r="C94" s="31"/>
      <c r="D94" s="5" t="s">
        <v>13</v>
      </c>
      <c r="E94" s="10">
        <f t="shared" ref="E94:L94" si="72">E84+E79</f>
        <v>0</v>
      </c>
      <c r="F94" s="10">
        <f t="shared" si="72"/>
        <v>0</v>
      </c>
      <c r="G94" s="10">
        <f t="shared" si="72"/>
        <v>0</v>
      </c>
      <c r="H94" s="10">
        <f t="shared" si="72"/>
        <v>0</v>
      </c>
      <c r="I94" s="10">
        <f t="shared" si="72"/>
        <v>0</v>
      </c>
      <c r="J94" s="10">
        <f t="shared" si="72"/>
        <v>0</v>
      </c>
      <c r="K94" s="10">
        <f t="shared" si="72"/>
        <v>0</v>
      </c>
      <c r="L94" s="10">
        <f t="shared" si="72"/>
        <v>0</v>
      </c>
    </row>
    <row r="95" spans="1:13" x14ac:dyDescent="0.25">
      <c r="A95" s="35"/>
      <c r="B95" s="34"/>
      <c r="C95" s="31"/>
      <c r="D95" s="4" t="s">
        <v>11</v>
      </c>
      <c r="E95" s="10">
        <f t="shared" ref="E95:L95" si="73">E85+E80</f>
        <v>80</v>
      </c>
      <c r="F95" s="10">
        <f t="shared" si="73"/>
        <v>0</v>
      </c>
      <c r="G95" s="10">
        <f t="shared" si="73"/>
        <v>20</v>
      </c>
      <c r="H95" s="10">
        <f t="shared" si="73"/>
        <v>0</v>
      </c>
      <c r="I95" s="10">
        <f t="shared" si="73"/>
        <v>0</v>
      </c>
      <c r="J95" s="10">
        <f t="shared" si="73"/>
        <v>20</v>
      </c>
      <c r="K95" s="10">
        <f t="shared" si="73"/>
        <v>20</v>
      </c>
      <c r="L95" s="10">
        <f t="shared" si="73"/>
        <v>20</v>
      </c>
    </row>
    <row r="96" spans="1:13" ht="61.5" customHeight="1" x14ac:dyDescent="0.25">
      <c r="A96" s="35"/>
      <c r="B96" s="34"/>
      <c r="C96" s="31"/>
      <c r="D96" s="6" t="s">
        <v>58</v>
      </c>
      <c r="E96" s="11">
        <f t="shared" ref="E96" si="74">SUM(F96:L96)</f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</row>
    <row r="97" spans="1:12" ht="31.5" customHeight="1" x14ac:dyDescent="0.25">
      <c r="A97" s="35"/>
      <c r="B97" s="34"/>
      <c r="C97" s="31"/>
      <c r="D97" s="5" t="s">
        <v>12</v>
      </c>
      <c r="E97" s="10">
        <f>E87+E82</f>
        <v>131</v>
      </c>
      <c r="F97" s="10">
        <f>F87+F82+F92</f>
        <v>0</v>
      </c>
      <c r="G97" s="10">
        <f t="shared" ref="G97:L97" si="75">G87+G82+G92</f>
        <v>20</v>
      </c>
      <c r="H97" s="10">
        <f t="shared" si="75"/>
        <v>55.5</v>
      </c>
      <c r="I97" s="10">
        <f t="shared" si="75"/>
        <v>55.5</v>
      </c>
      <c r="J97" s="10">
        <f t="shared" si="75"/>
        <v>0</v>
      </c>
      <c r="K97" s="10">
        <f t="shared" si="75"/>
        <v>0</v>
      </c>
      <c r="L97" s="10">
        <f t="shared" si="75"/>
        <v>0</v>
      </c>
    </row>
    <row r="98" spans="1:12" x14ac:dyDescent="0.25">
      <c r="A98" s="23"/>
      <c r="B98" s="30" t="s">
        <v>39</v>
      </c>
      <c r="C98" s="31"/>
      <c r="D98" s="8" t="s">
        <v>3</v>
      </c>
      <c r="E98" s="18">
        <f t="shared" ref="E98:L100" si="76">E24+E40+E56+E72+E93</f>
        <v>10731.884</v>
      </c>
      <c r="F98" s="13">
        <f t="shared" si="76"/>
        <v>1158.884</v>
      </c>
      <c r="G98" s="13">
        <f t="shared" si="76"/>
        <v>1535.5</v>
      </c>
      <c r="H98" s="13">
        <f t="shared" si="76"/>
        <v>1535.5</v>
      </c>
      <c r="I98" s="13">
        <f t="shared" si="76"/>
        <v>1535.5</v>
      </c>
      <c r="J98" s="13">
        <f t="shared" si="76"/>
        <v>1655.5</v>
      </c>
      <c r="K98" s="13">
        <f t="shared" si="76"/>
        <v>1655.5</v>
      </c>
      <c r="L98" s="13">
        <f t="shared" si="76"/>
        <v>1655.5</v>
      </c>
    </row>
    <row r="99" spans="1:12" ht="30" x14ac:dyDescent="0.25">
      <c r="A99" s="32"/>
      <c r="B99" s="30"/>
      <c r="C99" s="31"/>
      <c r="D99" s="5" t="s">
        <v>13</v>
      </c>
      <c r="E99" s="10">
        <f t="shared" si="76"/>
        <v>0</v>
      </c>
      <c r="F99" s="10">
        <f t="shared" si="76"/>
        <v>0</v>
      </c>
      <c r="G99" s="10">
        <f t="shared" si="76"/>
        <v>0</v>
      </c>
      <c r="H99" s="10">
        <f t="shared" si="76"/>
        <v>0</v>
      </c>
      <c r="I99" s="10">
        <f t="shared" si="76"/>
        <v>0</v>
      </c>
      <c r="J99" s="10">
        <f t="shared" si="76"/>
        <v>0</v>
      </c>
      <c r="K99" s="10">
        <f t="shared" si="76"/>
        <v>0</v>
      </c>
      <c r="L99" s="10">
        <f t="shared" si="76"/>
        <v>0</v>
      </c>
    </row>
    <row r="100" spans="1:12" x14ac:dyDescent="0.25">
      <c r="A100" s="32"/>
      <c r="B100" s="30"/>
      <c r="C100" s="31"/>
      <c r="D100" s="4" t="s">
        <v>11</v>
      </c>
      <c r="E100" s="10">
        <f t="shared" si="76"/>
        <v>3813.384</v>
      </c>
      <c r="F100" s="10">
        <f t="shared" si="76"/>
        <v>293.38400000000001</v>
      </c>
      <c r="G100" s="10">
        <f t="shared" si="76"/>
        <v>670</v>
      </c>
      <c r="H100" s="10">
        <f t="shared" si="76"/>
        <v>300</v>
      </c>
      <c r="I100" s="10">
        <f t="shared" si="76"/>
        <v>300</v>
      </c>
      <c r="J100" s="10">
        <f t="shared" si="76"/>
        <v>750</v>
      </c>
      <c r="K100" s="10">
        <f t="shared" si="76"/>
        <v>750</v>
      </c>
      <c r="L100" s="10">
        <f t="shared" si="76"/>
        <v>750</v>
      </c>
    </row>
    <row r="101" spans="1:12" ht="63.75" customHeight="1" x14ac:dyDescent="0.25">
      <c r="A101" s="32"/>
      <c r="B101" s="30"/>
      <c r="C101" s="31"/>
      <c r="D101" s="6" t="s">
        <v>58</v>
      </c>
      <c r="E101" s="11">
        <f t="shared" ref="E101" si="77">SUM(F101:L101)</f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</row>
    <row r="102" spans="1:12" ht="33" customHeight="1" x14ac:dyDescent="0.25">
      <c r="A102" s="33"/>
      <c r="B102" s="30"/>
      <c r="C102" s="31"/>
      <c r="D102" s="5" t="s">
        <v>12</v>
      </c>
      <c r="E102" s="10">
        <f>E97+E76+E60+E44+E28</f>
        <v>6918.5</v>
      </c>
      <c r="F102" s="10">
        <f t="shared" ref="F102:L102" si="78">F28+F44+F60+F76+F97</f>
        <v>865.5</v>
      </c>
      <c r="G102" s="17">
        <f t="shared" si="78"/>
        <v>865.5</v>
      </c>
      <c r="H102" s="17">
        <f t="shared" si="78"/>
        <v>1235.5</v>
      </c>
      <c r="I102" s="17">
        <f t="shared" si="78"/>
        <v>1235.5</v>
      </c>
      <c r="J102" s="11">
        <f t="shared" si="78"/>
        <v>905.5</v>
      </c>
      <c r="K102" s="11">
        <f t="shared" si="78"/>
        <v>905.5</v>
      </c>
      <c r="L102" s="11">
        <f t="shared" si="78"/>
        <v>905.5</v>
      </c>
    </row>
    <row r="103" spans="1:12" ht="21.75" customHeight="1" x14ac:dyDescent="0.25">
      <c r="A103" s="61" t="s">
        <v>43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</row>
    <row r="104" spans="1:12" x14ac:dyDescent="0.25">
      <c r="A104" s="23"/>
      <c r="B104" s="26" t="s">
        <v>45</v>
      </c>
      <c r="C104" s="23"/>
      <c r="D104" s="4" t="s">
        <v>3</v>
      </c>
      <c r="E104" s="11">
        <f t="shared" ref="E104:E106" si="79">SUM(F104:L104)</f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</row>
    <row r="105" spans="1:12" ht="30" x14ac:dyDescent="0.25">
      <c r="A105" s="24"/>
      <c r="B105" s="27"/>
      <c r="C105" s="24"/>
      <c r="D105" s="6" t="s">
        <v>13</v>
      </c>
      <c r="E105" s="11">
        <f t="shared" si="79"/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</row>
    <row r="106" spans="1:12" x14ac:dyDescent="0.25">
      <c r="A106" s="24"/>
      <c r="B106" s="27"/>
      <c r="C106" s="24"/>
      <c r="D106" s="4" t="s">
        <v>11</v>
      </c>
      <c r="E106" s="11">
        <f t="shared" si="79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</row>
    <row r="107" spans="1:12" ht="63" customHeight="1" x14ac:dyDescent="0.25">
      <c r="A107" s="24"/>
      <c r="B107" s="27"/>
      <c r="C107" s="24"/>
      <c r="D107" s="6" t="s">
        <v>58</v>
      </c>
      <c r="E107" s="11">
        <f t="shared" ref="E107:E108" si="80">SUM(F107:L107)</f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</row>
    <row r="108" spans="1:12" ht="36" customHeight="1" x14ac:dyDescent="0.25">
      <c r="A108" s="25"/>
      <c r="B108" s="28"/>
      <c r="C108" s="25"/>
      <c r="D108" s="14" t="s">
        <v>12</v>
      </c>
      <c r="E108" s="11">
        <f t="shared" si="80"/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</row>
    <row r="109" spans="1:12" x14ac:dyDescent="0.25">
      <c r="A109" s="23"/>
      <c r="B109" s="29" t="s">
        <v>46</v>
      </c>
      <c r="C109" s="23"/>
      <c r="D109" s="4" t="s">
        <v>3</v>
      </c>
      <c r="E109" s="16">
        <f>E110+E111+E113</f>
        <v>10731.884</v>
      </c>
      <c r="F109" s="16">
        <f t="shared" ref="F109:L109" si="81">F110+F111+F113</f>
        <v>1158.884</v>
      </c>
      <c r="G109" s="16">
        <f t="shared" si="81"/>
        <v>1535.5</v>
      </c>
      <c r="H109" s="16">
        <f t="shared" si="81"/>
        <v>1535.5</v>
      </c>
      <c r="I109" s="16">
        <f t="shared" si="81"/>
        <v>1535.5</v>
      </c>
      <c r="J109" s="16">
        <f t="shared" si="81"/>
        <v>1655.5</v>
      </c>
      <c r="K109" s="16">
        <f t="shared" si="81"/>
        <v>1655.5</v>
      </c>
      <c r="L109" s="16">
        <f t="shared" si="81"/>
        <v>1655.5</v>
      </c>
    </row>
    <row r="110" spans="1:12" ht="30" x14ac:dyDescent="0.25">
      <c r="A110" s="24"/>
      <c r="B110" s="27"/>
      <c r="C110" s="24"/>
      <c r="D110" s="6" t="s">
        <v>13</v>
      </c>
      <c r="E110" s="10">
        <f>E99</f>
        <v>0</v>
      </c>
      <c r="F110" s="10">
        <f t="shared" ref="F110:L110" si="82">F99</f>
        <v>0</v>
      </c>
      <c r="G110" s="10">
        <f t="shared" si="82"/>
        <v>0</v>
      </c>
      <c r="H110" s="10">
        <f t="shared" si="82"/>
        <v>0</v>
      </c>
      <c r="I110" s="10">
        <f t="shared" si="82"/>
        <v>0</v>
      </c>
      <c r="J110" s="10">
        <f t="shared" si="82"/>
        <v>0</v>
      </c>
      <c r="K110" s="10">
        <f t="shared" si="82"/>
        <v>0</v>
      </c>
      <c r="L110" s="10">
        <f t="shared" si="82"/>
        <v>0</v>
      </c>
    </row>
    <row r="111" spans="1:12" x14ac:dyDescent="0.25">
      <c r="A111" s="24"/>
      <c r="B111" s="27"/>
      <c r="C111" s="24"/>
      <c r="D111" s="4" t="s">
        <v>11</v>
      </c>
      <c r="E111" s="10">
        <f>E100</f>
        <v>3813.384</v>
      </c>
      <c r="F111" s="10">
        <f t="shared" ref="F111:L111" si="83">F100</f>
        <v>293.38400000000001</v>
      </c>
      <c r="G111" s="10">
        <f t="shared" si="83"/>
        <v>670</v>
      </c>
      <c r="H111" s="10">
        <f t="shared" si="83"/>
        <v>300</v>
      </c>
      <c r="I111" s="10">
        <f t="shared" si="83"/>
        <v>300</v>
      </c>
      <c r="J111" s="10">
        <f t="shared" si="83"/>
        <v>750</v>
      </c>
      <c r="K111" s="10">
        <f t="shared" si="83"/>
        <v>750</v>
      </c>
      <c r="L111" s="10">
        <f t="shared" si="83"/>
        <v>750</v>
      </c>
    </row>
    <row r="112" spans="1:12" ht="64.5" customHeight="1" x14ac:dyDescent="0.25">
      <c r="A112" s="24"/>
      <c r="B112" s="27"/>
      <c r="C112" s="24"/>
      <c r="D112" s="6" t="s">
        <v>58</v>
      </c>
      <c r="E112" s="11">
        <f t="shared" ref="E112" si="84">SUM(F112:L112)</f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</row>
    <row r="113" spans="1:12" ht="36" customHeight="1" x14ac:dyDescent="0.25">
      <c r="A113" s="25"/>
      <c r="B113" s="28"/>
      <c r="C113" s="25"/>
      <c r="D113" s="14" t="s">
        <v>12</v>
      </c>
      <c r="E113" s="10">
        <f>E102</f>
        <v>6918.5</v>
      </c>
      <c r="F113" s="10">
        <f t="shared" ref="F113:L113" si="85">F102</f>
        <v>865.5</v>
      </c>
      <c r="G113" s="10">
        <f t="shared" si="85"/>
        <v>865.5</v>
      </c>
      <c r="H113" s="10">
        <f t="shared" si="85"/>
        <v>1235.5</v>
      </c>
      <c r="I113" s="10">
        <f t="shared" si="85"/>
        <v>1235.5</v>
      </c>
      <c r="J113" s="10">
        <f t="shared" si="85"/>
        <v>905.5</v>
      </c>
      <c r="K113" s="10">
        <f t="shared" si="85"/>
        <v>905.5</v>
      </c>
      <c r="L113" s="10">
        <f t="shared" si="85"/>
        <v>905.5</v>
      </c>
    </row>
    <row r="114" spans="1:12" x14ac:dyDescent="0.25">
      <c r="A114" s="20" t="s">
        <v>43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2"/>
    </row>
    <row r="115" spans="1:12" x14ac:dyDescent="0.25">
      <c r="A115" s="51" t="s">
        <v>10</v>
      </c>
      <c r="B115" s="52"/>
      <c r="C115" s="53"/>
      <c r="D115" s="4" t="s">
        <v>3</v>
      </c>
      <c r="E115" s="13">
        <f t="shared" ref="E115:L117" si="86">E9+E14+E30+E35+E78</f>
        <v>3368.384</v>
      </c>
      <c r="F115" s="13">
        <f t="shared" si="86"/>
        <v>293.38400000000001</v>
      </c>
      <c r="G115" s="13">
        <f t="shared" si="86"/>
        <v>655</v>
      </c>
      <c r="H115" s="13">
        <f t="shared" si="86"/>
        <v>760</v>
      </c>
      <c r="I115" s="13">
        <f t="shared" si="86"/>
        <v>760</v>
      </c>
      <c r="J115" s="13">
        <f t="shared" si="86"/>
        <v>300</v>
      </c>
      <c r="K115" s="13">
        <f t="shared" si="86"/>
        <v>300</v>
      </c>
      <c r="L115" s="13">
        <f t="shared" si="86"/>
        <v>300</v>
      </c>
    </row>
    <row r="116" spans="1:12" ht="30" x14ac:dyDescent="0.25">
      <c r="A116" s="54"/>
      <c r="B116" s="55"/>
      <c r="C116" s="56"/>
      <c r="D116" s="6" t="s">
        <v>13</v>
      </c>
      <c r="E116" s="10">
        <f t="shared" si="86"/>
        <v>0</v>
      </c>
      <c r="F116" s="10">
        <f t="shared" si="86"/>
        <v>0</v>
      </c>
      <c r="G116" s="10">
        <f t="shared" si="86"/>
        <v>0</v>
      </c>
      <c r="H116" s="10">
        <f t="shared" si="86"/>
        <v>0</v>
      </c>
      <c r="I116" s="10">
        <f t="shared" si="86"/>
        <v>0</v>
      </c>
      <c r="J116" s="10">
        <f t="shared" si="86"/>
        <v>0</v>
      </c>
      <c r="K116" s="10">
        <f t="shared" si="86"/>
        <v>0</v>
      </c>
      <c r="L116" s="10">
        <f t="shared" si="86"/>
        <v>0</v>
      </c>
    </row>
    <row r="117" spans="1:12" x14ac:dyDescent="0.25">
      <c r="A117" s="54"/>
      <c r="B117" s="55"/>
      <c r="C117" s="56"/>
      <c r="D117" s="4" t="s">
        <v>11</v>
      </c>
      <c r="E117" s="10">
        <f t="shared" si="86"/>
        <v>2093.384</v>
      </c>
      <c r="F117" s="10">
        <f t="shared" si="86"/>
        <v>293.38400000000001</v>
      </c>
      <c r="G117" s="10">
        <f t="shared" si="86"/>
        <v>300</v>
      </c>
      <c r="H117" s="10">
        <f t="shared" si="86"/>
        <v>300</v>
      </c>
      <c r="I117" s="10">
        <f t="shared" si="86"/>
        <v>300</v>
      </c>
      <c r="J117" s="10">
        <f t="shared" si="86"/>
        <v>300</v>
      </c>
      <c r="K117" s="10">
        <f t="shared" si="86"/>
        <v>300</v>
      </c>
      <c r="L117" s="10">
        <f t="shared" si="86"/>
        <v>300</v>
      </c>
    </row>
    <row r="118" spans="1:12" ht="62.25" customHeight="1" x14ac:dyDescent="0.25">
      <c r="A118" s="54"/>
      <c r="B118" s="55"/>
      <c r="C118" s="56"/>
      <c r="D118" s="6" t="s">
        <v>58</v>
      </c>
      <c r="E118" s="11">
        <f t="shared" ref="E118" si="87">SUM(F118:L118)</f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</row>
    <row r="119" spans="1:12" ht="34.5" customHeight="1" x14ac:dyDescent="0.25">
      <c r="A119" s="57"/>
      <c r="B119" s="58"/>
      <c r="C119" s="59"/>
      <c r="D119" s="9" t="s">
        <v>12</v>
      </c>
      <c r="E119" s="10">
        <f t="shared" ref="E119:L119" si="88">E13+E18+E34+E39+E82</f>
        <v>1275</v>
      </c>
      <c r="F119" s="10">
        <f t="shared" si="88"/>
        <v>0</v>
      </c>
      <c r="G119" s="10">
        <f t="shared" si="88"/>
        <v>355</v>
      </c>
      <c r="H119" s="10">
        <f t="shared" si="88"/>
        <v>460</v>
      </c>
      <c r="I119" s="10">
        <f t="shared" si="88"/>
        <v>460</v>
      </c>
      <c r="J119" s="10">
        <f t="shared" si="88"/>
        <v>0</v>
      </c>
      <c r="K119" s="10">
        <f t="shared" si="88"/>
        <v>0</v>
      </c>
      <c r="L119" s="10">
        <f t="shared" si="88"/>
        <v>0</v>
      </c>
    </row>
    <row r="120" spans="1:12" x14ac:dyDescent="0.25">
      <c r="A120" s="51" t="s">
        <v>25</v>
      </c>
      <c r="B120" s="52"/>
      <c r="C120" s="53"/>
      <c r="D120" s="4" t="s">
        <v>3</v>
      </c>
      <c r="E120" s="13">
        <f t="shared" ref="E120:L122" si="89">E46+E83</f>
        <v>3431</v>
      </c>
      <c r="F120" s="13">
        <f t="shared" si="89"/>
        <v>500</v>
      </c>
      <c r="G120" s="13">
        <f t="shared" si="89"/>
        <v>240</v>
      </c>
      <c r="H120" s="13">
        <f t="shared" si="89"/>
        <v>205.5</v>
      </c>
      <c r="I120" s="13">
        <f t="shared" si="89"/>
        <v>205.5</v>
      </c>
      <c r="J120" s="13">
        <f t="shared" si="89"/>
        <v>760</v>
      </c>
      <c r="K120" s="13">
        <f t="shared" si="89"/>
        <v>760</v>
      </c>
      <c r="L120" s="13">
        <f t="shared" si="89"/>
        <v>760</v>
      </c>
    </row>
    <row r="121" spans="1:12" ht="30" x14ac:dyDescent="0.25">
      <c r="A121" s="54"/>
      <c r="B121" s="55"/>
      <c r="C121" s="56"/>
      <c r="D121" s="6" t="s">
        <v>13</v>
      </c>
      <c r="E121" s="10">
        <f t="shared" si="89"/>
        <v>0</v>
      </c>
      <c r="F121" s="10">
        <f t="shared" si="89"/>
        <v>0</v>
      </c>
      <c r="G121" s="10">
        <f t="shared" si="89"/>
        <v>0</v>
      </c>
      <c r="H121" s="10">
        <f t="shared" si="89"/>
        <v>0</v>
      </c>
      <c r="I121" s="10">
        <f t="shared" si="89"/>
        <v>0</v>
      </c>
      <c r="J121" s="10">
        <f t="shared" si="89"/>
        <v>0</v>
      </c>
      <c r="K121" s="10">
        <f t="shared" si="89"/>
        <v>0</v>
      </c>
      <c r="L121" s="10">
        <f t="shared" si="89"/>
        <v>0</v>
      </c>
    </row>
    <row r="122" spans="1:12" x14ac:dyDescent="0.25">
      <c r="A122" s="54"/>
      <c r="B122" s="55"/>
      <c r="C122" s="56"/>
      <c r="D122" s="4" t="s">
        <v>11</v>
      </c>
      <c r="E122" s="10">
        <f t="shared" si="89"/>
        <v>880</v>
      </c>
      <c r="F122" s="10">
        <f t="shared" si="89"/>
        <v>0</v>
      </c>
      <c r="G122" s="10">
        <f t="shared" si="89"/>
        <v>220</v>
      </c>
      <c r="H122" s="10">
        <f t="shared" si="89"/>
        <v>0</v>
      </c>
      <c r="I122" s="10">
        <f t="shared" si="89"/>
        <v>0</v>
      </c>
      <c r="J122" s="10">
        <f t="shared" si="89"/>
        <v>220</v>
      </c>
      <c r="K122" s="10">
        <f t="shared" si="89"/>
        <v>220</v>
      </c>
      <c r="L122" s="10">
        <f t="shared" si="89"/>
        <v>220</v>
      </c>
    </row>
    <row r="123" spans="1:12" ht="61.5" customHeight="1" x14ac:dyDescent="0.25">
      <c r="A123" s="54"/>
      <c r="B123" s="55"/>
      <c r="C123" s="56"/>
      <c r="D123" s="6" t="s">
        <v>58</v>
      </c>
      <c r="E123" s="11">
        <f t="shared" ref="E123" si="90">SUM(F123:L123)</f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</row>
    <row r="124" spans="1:12" ht="34.5" customHeight="1" x14ac:dyDescent="0.25">
      <c r="A124" s="57"/>
      <c r="B124" s="58"/>
      <c r="C124" s="59"/>
      <c r="D124" s="9" t="s">
        <v>12</v>
      </c>
      <c r="E124" s="11">
        <f t="shared" ref="E124:L127" si="91">E50+E87</f>
        <v>2551</v>
      </c>
      <c r="F124" s="11">
        <f t="shared" si="91"/>
        <v>500</v>
      </c>
      <c r="G124" s="11">
        <f t="shared" si="91"/>
        <v>20</v>
      </c>
      <c r="H124" s="11">
        <f t="shared" si="91"/>
        <v>205.5</v>
      </c>
      <c r="I124" s="11">
        <f t="shared" si="91"/>
        <v>205.5</v>
      </c>
      <c r="J124" s="11">
        <f t="shared" si="91"/>
        <v>540</v>
      </c>
      <c r="K124" s="11">
        <f t="shared" si="91"/>
        <v>540</v>
      </c>
      <c r="L124" s="11">
        <f t="shared" si="91"/>
        <v>540</v>
      </c>
    </row>
    <row r="125" spans="1:12" x14ac:dyDescent="0.25">
      <c r="A125" s="51" t="s">
        <v>44</v>
      </c>
      <c r="B125" s="52"/>
      <c r="C125" s="53"/>
      <c r="D125" s="4" t="s">
        <v>3</v>
      </c>
      <c r="E125" s="13">
        <f t="shared" si="91"/>
        <v>0</v>
      </c>
      <c r="F125" s="13">
        <f t="shared" si="91"/>
        <v>0</v>
      </c>
      <c r="G125" s="13">
        <f t="shared" si="91"/>
        <v>0</v>
      </c>
      <c r="H125" s="13">
        <f t="shared" si="91"/>
        <v>0</v>
      </c>
      <c r="I125" s="13">
        <f t="shared" si="91"/>
        <v>0</v>
      </c>
      <c r="J125" s="13">
        <f t="shared" si="91"/>
        <v>0</v>
      </c>
      <c r="K125" s="13">
        <f t="shared" si="91"/>
        <v>0</v>
      </c>
      <c r="L125" s="13">
        <f t="shared" si="91"/>
        <v>0</v>
      </c>
    </row>
    <row r="126" spans="1:12" ht="30" x14ac:dyDescent="0.25">
      <c r="A126" s="54"/>
      <c r="B126" s="55"/>
      <c r="C126" s="56"/>
      <c r="D126" s="6" t="s">
        <v>13</v>
      </c>
      <c r="E126" s="10">
        <f t="shared" si="91"/>
        <v>0</v>
      </c>
      <c r="F126" s="10">
        <f t="shared" si="91"/>
        <v>0</v>
      </c>
      <c r="G126" s="10">
        <f t="shared" si="91"/>
        <v>0</v>
      </c>
      <c r="H126" s="10">
        <f t="shared" si="91"/>
        <v>0</v>
      </c>
      <c r="I126" s="10">
        <f t="shared" si="91"/>
        <v>0</v>
      </c>
      <c r="J126" s="10">
        <f t="shared" si="91"/>
        <v>0</v>
      </c>
      <c r="K126" s="10">
        <f t="shared" si="91"/>
        <v>0</v>
      </c>
      <c r="L126" s="10">
        <f t="shared" si="91"/>
        <v>0</v>
      </c>
    </row>
    <row r="127" spans="1:12" x14ac:dyDescent="0.25">
      <c r="A127" s="54"/>
      <c r="B127" s="55"/>
      <c r="C127" s="56"/>
      <c r="D127" s="4" t="s">
        <v>11</v>
      </c>
      <c r="E127" s="10">
        <f t="shared" si="91"/>
        <v>0</v>
      </c>
      <c r="F127" s="10">
        <f t="shared" si="91"/>
        <v>0</v>
      </c>
      <c r="G127" s="10">
        <f t="shared" si="91"/>
        <v>0</v>
      </c>
      <c r="H127" s="10">
        <f t="shared" si="91"/>
        <v>0</v>
      </c>
      <c r="I127" s="10">
        <f t="shared" si="91"/>
        <v>0</v>
      </c>
      <c r="J127" s="10">
        <f t="shared" si="91"/>
        <v>0</v>
      </c>
      <c r="K127" s="10">
        <f t="shared" si="91"/>
        <v>0</v>
      </c>
      <c r="L127" s="10">
        <f t="shared" si="91"/>
        <v>0</v>
      </c>
    </row>
    <row r="128" spans="1:12" ht="57.75" customHeight="1" x14ac:dyDescent="0.25">
      <c r="A128" s="54"/>
      <c r="B128" s="55"/>
      <c r="C128" s="56"/>
      <c r="D128" s="6" t="s">
        <v>58</v>
      </c>
      <c r="E128" s="11">
        <f t="shared" ref="E128" si="92">SUM(F128:L128)</f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</row>
    <row r="129" spans="1:12" ht="34.5" customHeight="1" x14ac:dyDescent="0.25">
      <c r="A129" s="57"/>
      <c r="B129" s="58"/>
      <c r="C129" s="59"/>
      <c r="D129" s="9" t="s">
        <v>12</v>
      </c>
      <c r="E129" s="10">
        <f t="shared" ref="E129:L129" si="93">E55+E92</f>
        <v>0</v>
      </c>
      <c r="F129" s="10">
        <f t="shared" si="93"/>
        <v>0</v>
      </c>
      <c r="G129" s="10">
        <f t="shared" si="93"/>
        <v>0</v>
      </c>
      <c r="H129" s="10">
        <f t="shared" si="93"/>
        <v>0</v>
      </c>
      <c r="I129" s="10">
        <f t="shared" si="93"/>
        <v>0</v>
      </c>
      <c r="J129" s="10">
        <f t="shared" si="93"/>
        <v>0</v>
      </c>
      <c r="K129" s="10">
        <f t="shared" si="93"/>
        <v>0</v>
      </c>
      <c r="L129" s="10">
        <f t="shared" si="93"/>
        <v>0</v>
      </c>
    </row>
    <row r="130" spans="1:12" x14ac:dyDescent="0.25">
      <c r="A130" s="51" t="s">
        <v>31</v>
      </c>
      <c r="B130" s="52"/>
      <c r="C130" s="53"/>
      <c r="D130" s="4" t="s">
        <v>3</v>
      </c>
      <c r="E130" s="13">
        <f t="shared" ref="E130:F132" si="94">E62+E67</f>
        <v>3282.5</v>
      </c>
      <c r="F130" s="13">
        <f t="shared" si="94"/>
        <v>365.5</v>
      </c>
      <c r="G130" s="13">
        <f t="shared" ref="G130:L130" si="95">G62+G67</f>
        <v>490.5</v>
      </c>
      <c r="H130" s="13">
        <f t="shared" si="95"/>
        <v>320</v>
      </c>
      <c r="I130" s="13">
        <f t="shared" si="95"/>
        <v>320</v>
      </c>
      <c r="J130" s="13">
        <f t="shared" si="95"/>
        <v>595.5</v>
      </c>
      <c r="K130" s="13">
        <f t="shared" si="95"/>
        <v>595.5</v>
      </c>
      <c r="L130" s="13">
        <f t="shared" si="95"/>
        <v>595.5</v>
      </c>
    </row>
    <row r="131" spans="1:12" ht="30" x14ac:dyDescent="0.25">
      <c r="A131" s="54"/>
      <c r="B131" s="55"/>
      <c r="C131" s="56"/>
      <c r="D131" s="6" t="s">
        <v>13</v>
      </c>
      <c r="E131" s="10">
        <f t="shared" si="94"/>
        <v>0</v>
      </c>
      <c r="F131" s="10">
        <f t="shared" si="94"/>
        <v>0</v>
      </c>
      <c r="G131" s="10">
        <f t="shared" ref="G131:L131" si="96">G63+G68</f>
        <v>0</v>
      </c>
      <c r="H131" s="10">
        <f t="shared" si="96"/>
        <v>0</v>
      </c>
      <c r="I131" s="10">
        <f t="shared" si="96"/>
        <v>0</v>
      </c>
      <c r="J131" s="10">
        <f t="shared" si="96"/>
        <v>0</v>
      </c>
      <c r="K131" s="10">
        <f t="shared" si="96"/>
        <v>0</v>
      </c>
      <c r="L131" s="10">
        <f t="shared" si="96"/>
        <v>0</v>
      </c>
    </row>
    <row r="132" spans="1:12" x14ac:dyDescent="0.25">
      <c r="A132" s="54"/>
      <c r="B132" s="55"/>
      <c r="C132" s="56"/>
      <c r="D132" s="4" t="s">
        <v>11</v>
      </c>
      <c r="E132" s="10">
        <f t="shared" si="94"/>
        <v>840</v>
      </c>
      <c r="F132" s="10">
        <f t="shared" si="94"/>
        <v>0</v>
      </c>
      <c r="G132" s="10">
        <f t="shared" ref="G132:L132" si="97">G64+G69</f>
        <v>150</v>
      </c>
      <c r="H132" s="10">
        <f t="shared" si="97"/>
        <v>0</v>
      </c>
      <c r="I132" s="10">
        <f t="shared" si="97"/>
        <v>0</v>
      </c>
      <c r="J132" s="10">
        <f t="shared" si="97"/>
        <v>230</v>
      </c>
      <c r="K132" s="10">
        <f t="shared" si="97"/>
        <v>230</v>
      </c>
      <c r="L132" s="10">
        <f t="shared" si="97"/>
        <v>230</v>
      </c>
    </row>
    <row r="133" spans="1:12" ht="60" customHeight="1" x14ac:dyDescent="0.25">
      <c r="A133" s="54"/>
      <c r="B133" s="55"/>
      <c r="C133" s="56"/>
      <c r="D133" s="6" t="s">
        <v>58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</row>
    <row r="134" spans="1:12" ht="33" customHeight="1" x14ac:dyDescent="0.25">
      <c r="A134" s="57"/>
      <c r="B134" s="58"/>
      <c r="C134" s="59"/>
      <c r="D134" s="9" t="s">
        <v>12</v>
      </c>
      <c r="E134" s="11">
        <f>E66+E71</f>
        <v>2442.5</v>
      </c>
      <c r="F134" s="11">
        <f>F66+F71</f>
        <v>365.5</v>
      </c>
      <c r="G134" s="11">
        <f t="shared" ref="G134:L134" si="98">G66+G71</f>
        <v>340.5</v>
      </c>
      <c r="H134" s="11">
        <f t="shared" si="98"/>
        <v>320</v>
      </c>
      <c r="I134" s="11">
        <f t="shared" si="98"/>
        <v>320</v>
      </c>
      <c r="J134" s="11">
        <f t="shared" si="98"/>
        <v>365.5</v>
      </c>
      <c r="K134" s="11">
        <f t="shared" si="98"/>
        <v>365.5</v>
      </c>
      <c r="L134" s="11">
        <f t="shared" si="98"/>
        <v>365.5</v>
      </c>
    </row>
  </sheetData>
  <mergeCells count="81">
    <mergeCell ref="A120:C124"/>
    <mergeCell ref="A125:C129"/>
    <mergeCell ref="A130:C134"/>
    <mergeCell ref="A2:L2"/>
    <mergeCell ref="A103:L103"/>
    <mergeCell ref="A115:C119"/>
    <mergeCell ref="A40:A44"/>
    <mergeCell ref="B40:B44"/>
    <mergeCell ref="C40:C44"/>
    <mergeCell ref="A56:A60"/>
    <mergeCell ref="B56:B60"/>
    <mergeCell ref="C56:C60"/>
    <mergeCell ref="A45:L45"/>
    <mergeCell ref="A46:A50"/>
    <mergeCell ref="B46:B50"/>
    <mergeCell ref="C46:C50"/>
    <mergeCell ref="A51:A55"/>
    <mergeCell ref="B51:B55"/>
    <mergeCell ref="C51:C55"/>
    <mergeCell ref="A29:L29"/>
    <mergeCell ref="A30:A34"/>
    <mergeCell ref="B30:B34"/>
    <mergeCell ref="C30:C34"/>
    <mergeCell ref="A35:A39"/>
    <mergeCell ref="B35:B39"/>
    <mergeCell ref="C35:C39"/>
    <mergeCell ref="B9:B13"/>
    <mergeCell ref="C9:C13"/>
    <mergeCell ref="A9:A13"/>
    <mergeCell ref="C24:C28"/>
    <mergeCell ref="B24:B28"/>
    <mergeCell ref="A24:A28"/>
    <mergeCell ref="A19:A23"/>
    <mergeCell ref="B19:B23"/>
    <mergeCell ref="C19:C23"/>
    <mergeCell ref="F4:L4"/>
    <mergeCell ref="E3:L3"/>
    <mergeCell ref="E4:E5"/>
    <mergeCell ref="A61:L61"/>
    <mergeCell ref="A62:A66"/>
    <mergeCell ref="B62:B66"/>
    <mergeCell ref="C62:C66"/>
    <mergeCell ref="B14:B18"/>
    <mergeCell ref="C14:C18"/>
    <mergeCell ref="A14:A18"/>
    <mergeCell ref="D3:D5"/>
    <mergeCell ref="C3:C5"/>
    <mergeCell ref="B3:B5"/>
    <mergeCell ref="A3:A5"/>
    <mergeCell ref="A7:L7"/>
    <mergeCell ref="A8:L8"/>
    <mergeCell ref="A67:A71"/>
    <mergeCell ref="B67:B71"/>
    <mergeCell ref="C67:C71"/>
    <mergeCell ref="A72:A76"/>
    <mergeCell ref="B72:B76"/>
    <mergeCell ref="C72:C76"/>
    <mergeCell ref="C93:C97"/>
    <mergeCell ref="A77:L77"/>
    <mergeCell ref="A78:A82"/>
    <mergeCell ref="B78:B82"/>
    <mergeCell ref="C78:C82"/>
    <mergeCell ref="A83:A87"/>
    <mergeCell ref="B83:B87"/>
    <mergeCell ref="C83:C87"/>
    <mergeCell ref="K1:L1"/>
    <mergeCell ref="A114:L114"/>
    <mergeCell ref="A104:A108"/>
    <mergeCell ref="B104:B108"/>
    <mergeCell ref="C104:C108"/>
    <mergeCell ref="A109:A113"/>
    <mergeCell ref="B109:B113"/>
    <mergeCell ref="C109:C113"/>
    <mergeCell ref="B98:B102"/>
    <mergeCell ref="C98:C102"/>
    <mergeCell ref="A98:A102"/>
    <mergeCell ref="A88:A92"/>
    <mergeCell ref="B88:B92"/>
    <mergeCell ref="C88:C92"/>
    <mergeCell ref="A93:A97"/>
    <mergeCell ref="B93:B97"/>
  </mergeCells>
  <pageMargins left="0.25" right="0.25" top="0.75" bottom="0.75" header="0.3" footer="0.3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Буйлова Лариса Викторовна</cp:lastModifiedBy>
  <cp:lastPrinted>2015-06-16T12:51:51Z</cp:lastPrinted>
  <dcterms:created xsi:type="dcterms:W3CDTF">2014-10-15T10:33:43Z</dcterms:created>
  <dcterms:modified xsi:type="dcterms:W3CDTF">2015-07-08T09:19:07Z</dcterms:modified>
</cp:coreProperties>
</file>