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komfin\Общие_папки\#Нормативно-правовые акты\#Муниципальные-правовые акты АНР\Проекты Постановлений\2024\Изменения МП УМФ\на 2025г\изменения\"/>
    </mc:Choice>
  </mc:AlternateContent>
  <xr:revisionPtr revIDLastSave="0" documentId="13_ncr:1_{3354AEF5-2B7D-4618-82E4-908D59C7DDCF}" xr6:coauthVersionLast="47" xr6:coauthVersionMax="47" xr10:uidLastSave="{00000000-0000-0000-0000-000000000000}"/>
  <bookViews>
    <workbookView xWindow="-120" yWindow="-120" windowWidth="29040" windowHeight="15840" activeTab="4" xr2:uid="{00000000-000D-0000-FFFF-FFFF00000000}"/>
  </bookViews>
  <sheets>
    <sheet name="Раздел 2" sheetId="1" r:id="rId1"/>
    <sheet name="Раздел 3" sheetId="3" r:id="rId2"/>
    <sheet name="Раздел 4 " sheetId="7" r:id="rId3"/>
    <sheet name="Раздел 5" sheetId="5" r:id="rId4"/>
    <sheet name="Раздел 6" sheetId="8" r:id="rId5"/>
  </sheets>
  <definedNames>
    <definedName name="_edn1" localSheetId="4">'Раздел 6'!$A$15</definedName>
    <definedName name="_edn2" localSheetId="4">'Раздел 6'!$A$16</definedName>
    <definedName name="_edn3" localSheetId="4">'Раздел 6'!$A$17</definedName>
    <definedName name="_edn4" localSheetId="4">'Раздел 6'!$A$18</definedName>
    <definedName name="_edn5" localSheetId="4">'Раздел 6'!$A$19</definedName>
    <definedName name="_edn6" localSheetId="4">'Раздел 6'!$A$20</definedName>
    <definedName name="_ednref1" localSheetId="4">'Раздел 6'!$B$2</definedName>
    <definedName name="_ednref2" localSheetId="4">'Раздел 6'!$C$2</definedName>
    <definedName name="_ednref3" localSheetId="4">'Раздел 6'!$D$2</definedName>
    <definedName name="_ednref4" localSheetId="4">'Раздел 6'!$E$2</definedName>
    <definedName name="_ednref5" localSheetId="4">'Раздел 6'!$F$2</definedName>
    <definedName name="_ednref6" localSheetId="4">'Раздел 6'!$G$2</definedName>
    <definedName name="_ftn1" localSheetId="0">'Раздел 2'!$A$9</definedName>
    <definedName name="_ftn2" localSheetId="0">'Раздел 2'!$A$10</definedName>
    <definedName name="_ftn3" localSheetId="0">'Раздел 2'!$A$11</definedName>
    <definedName name="_ftn4" localSheetId="0">'Раздел 2'!$A$12</definedName>
    <definedName name="_ftn5" localSheetId="0">'Раздел 2'!$A$13</definedName>
    <definedName name="_ftn6" localSheetId="0">'Раздел 2'!$A$14</definedName>
    <definedName name="_ftn7" localSheetId="0">'Раздел 2'!$A$15</definedName>
    <definedName name="_ftn8" localSheetId="0">'Раздел 2'!$A$16</definedName>
    <definedName name="_ftnref1" localSheetId="0">'Раздел 2'!$B$2</definedName>
    <definedName name="_ftnref2" localSheetId="0">'Раздел 2'!$C$2</definedName>
    <definedName name="_ftnref3" localSheetId="0">'Раздел 2'!$E$2</definedName>
    <definedName name="_ftnref4" localSheetId="0">'Раздел 2'!$G$2</definedName>
    <definedName name="_ftnref5" localSheetId="0">'Раздел 2'!$K$2</definedName>
    <definedName name="_ftnref6" localSheetId="0">'Раздел 2'!$L$2</definedName>
    <definedName name="_ftnref7" localSheetId="0">'Раздел 2'!$M$2</definedName>
    <definedName name="_ftnref8" localSheetId="0">'Раздел 2'!$G$3</definedName>
    <definedName name="_Hlk163558725" localSheetId="4">'Раздел 6'!#REF!</definedName>
    <definedName name="_xlnm.Print_Area" localSheetId="3">'Раздел 5'!$A$1:$J$54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" i="5" l="1"/>
  <c r="F8" i="5"/>
  <c r="G8" i="5"/>
  <c r="H8" i="5"/>
  <c r="I8" i="5"/>
  <c r="J8" i="5"/>
  <c r="D8" i="5"/>
  <c r="F9" i="5"/>
  <c r="G9" i="5"/>
  <c r="H9" i="5"/>
  <c r="I9" i="5"/>
  <c r="E9" i="5"/>
  <c r="D9" i="5"/>
  <c r="E34" i="5"/>
  <c r="E31" i="5" s="1"/>
  <c r="F34" i="5"/>
  <c r="F10" i="5" s="1"/>
  <c r="G34" i="5"/>
  <c r="G10" i="5" s="1"/>
  <c r="H34" i="5"/>
  <c r="H10" i="5" s="1"/>
  <c r="I34" i="5"/>
  <c r="I10" i="5" s="1"/>
  <c r="D34" i="5"/>
  <c r="D31" i="5" s="1"/>
  <c r="I31" i="5" l="1"/>
  <c r="I7" i="5"/>
  <c r="D10" i="5"/>
  <c r="D7" i="5" s="1"/>
  <c r="G31" i="5"/>
  <c r="H31" i="5"/>
  <c r="F31" i="5"/>
  <c r="J34" i="5"/>
  <c r="J31" i="5" s="1"/>
  <c r="J18" i="5"/>
  <c r="J17" i="5"/>
  <c r="J26" i="5"/>
  <c r="J23" i="5" s="1"/>
  <c r="J41" i="5"/>
  <c r="J42" i="5"/>
  <c r="J50" i="5"/>
  <c r="I47" i="5"/>
  <c r="I39" i="5"/>
  <c r="H7" i="5"/>
  <c r="G7" i="5"/>
  <c r="H39" i="5"/>
  <c r="G39" i="5"/>
  <c r="H47" i="5"/>
  <c r="G47" i="5"/>
  <c r="F47" i="5"/>
  <c r="J10" i="5" l="1"/>
  <c r="J15" i="5"/>
  <c r="I23" i="5"/>
  <c r="G23" i="5"/>
  <c r="H23" i="5"/>
  <c r="H15" i="5"/>
  <c r="G15" i="5"/>
  <c r="J54" i="5"/>
  <c r="J52" i="5"/>
  <c r="J51" i="5"/>
  <c r="J49" i="5"/>
  <c r="J9" i="5" s="1"/>
  <c r="J7" i="5" s="1"/>
  <c r="E47" i="5"/>
  <c r="D47" i="5"/>
  <c r="J46" i="5"/>
  <c r="J44" i="5"/>
  <c r="J43" i="5"/>
  <c r="F39" i="5"/>
  <c r="E39" i="5"/>
  <c r="D39" i="5"/>
  <c r="F23" i="5"/>
  <c r="E23" i="5"/>
  <c r="D23" i="5"/>
  <c r="I15" i="5"/>
  <c r="F15" i="5"/>
  <c r="E15" i="5"/>
  <c r="D15" i="5"/>
  <c r="F7" i="5"/>
  <c r="E7" i="5"/>
  <c r="J47" i="5" l="1"/>
  <c r="J39" i="5"/>
</calcChain>
</file>

<file path=xl/sharedStrings.xml><?xml version="1.0" encoding="utf-8"?>
<sst xmlns="http://schemas.openxmlformats.org/spreadsheetml/2006/main" count="226" uniqueCount="136">
  <si>
    <t>2. Показатели муниципальной программы</t>
  </si>
  <si>
    <t>№ п/п</t>
  </si>
  <si>
    <t>Единица измерения (по ОКЕИ)</t>
  </si>
  <si>
    <t>значение</t>
  </si>
  <si>
    <t>год</t>
  </si>
  <si>
    <t>1.</t>
  </si>
  <si>
    <t>Наименование показателя</t>
  </si>
  <si>
    <t>Базовое значение</t>
  </si>
  <si>
    <t>Ответственный за достижение показателя</t>
  </si>
  <si>
    <t xml:space="preserve">Цели/показатели муниципальной программы </t>
  </si>
  <si>
    <t>Единица измерения</t>
  </si>
  <si>
    <t>(по ОКЕИ)</t>
  </si>
  <si>
    <t>янв.</t>
  </si>
  <si>
    <t>фев.</t>
  </si>
  <si>
    <t>март</t>
  </si>
  <si>
    <t>апр.</t>
  </si>
  <si>
    <t>май</t>
  </si>
  <si>
    <t>июнь</t>
  </si>
  <si>
    <t>июль</t>
  </si>
  <si>
    <t>авг.</t>
  </si>
  <si>
    <t>сен.</t>
  </si>
  <si>
    <t>окт.</t>
  </si>
  <si>
    <t>ноя.</t>
  </si>
  <si>
    <t>1.1.</t>
  </si>
  <si>
    <t>[1] Заполняется при наличии соответствующих показателей в паспорте муниципальной программы с учетом выбранной периодичности наблюдения.</t>
  </si>
  <si>
    <t>[2] Заполняется в соответствии с разделом 2.</t>
  </si>
  <si>
    <t>4. Структура муниципальной программы</t>
  </si>
  <si>
    <t>-</t>
  </si>
  <si>
    <t>5. Финансовое обеспечение муниципальной программы</t>
  </si>
  <si>
    <t>Объем финансового обеспечения по годам реализации, тыс. рублей</t>
  </si>
  <si>
    <t>Всего</t>
  </si>
  <si>
    <t>Федеральный бюджет</t>
  </si>
  <si>
    <t>Бюджет автономного округа</t>
  </si>
  <si>
    <t>Местный бюджет</t>
  </si>
  <si>
    <t>*указываются межбюджетные трансферты, переданные из бюджета Нефтеюганского района бюджетам городского и сельских поселений.</t>
  </si>
  <si>
    <t>** указывается при наличии.</t>
  </si>
  <si>
    <t>*** средства поселений - отражаются средства бюджетов городского и сельских поселений, предусмотренные в муниципальных программах городского и сельских поселений на участие в государственных и муниципальных программах. Данные средства указаны справочно и не суммируются по строке "Всего".</t>
  </si>
  <si>
    <t>**** указываются средства, поступившие по соглашениям от депутатов Тюменской областной Думы, внебюджетные источники, средства благотворительности (пожертвования).</t>
  </si>
  <si>
    <t>Уровень показателя</t>
  </si>
  <si>
    <t>Значение показателя по годам</t>
  </si>
  <si>
    <t>Документ</t>
  </si>
  <si>
    <t>Связь с показателями национальных целей</t>
  </si>
  <si>
    <t>процент</t>
  </si>
  <si>
    <t>Департамент финансов Нефтеюганского района</t>
  </si>
  <si>
    <t>2.</t>
  </si>
  <si>
    <t>Доля городских и сельских поселений, уровень расчетной бюджетной обеспеченности которых после предоставления дотации на выравнивание бюджетной обеспеченности из бюджета муниципального района составляет более 90% от установленного критерия выравнивания поселений, %</t>
  </si>
  <si>
    <t>3.</t>
  </si>
  <si>
    <t>Средняя итоговая оценка качества организации и осуществления бюджетного процесса в поселениях, входящих в состав Нефтеюганского района, баллы</t>
  </si>
  <si>
    <t>балл</t>
  </si>
  <si>
    <t>≥ 75</t>
  </si>
  <si>
    <t>«МП»</t>
  </si>
  <si>
    <t>Задачи структурного элемента</t>
  </si>
  <si>
    <t>Краткое описание ожидаемых эффектов от реализации задачи структурного элемента</t>
  </si>
  <si>
    <t>Связь с показателями</t>
  </si>
  <si>
    <t>Ответственный за реализацию: Департамент финансов Нефтеюганского района</t>
  </si>
  <si>
    <t>срок реализации: 2025 - 2030</t>
  </si>
  <si>
    <t>Обеспечение выполнения полномочий и функций департамента финансов Нефтеюганского района</t>
  </si>
  <si>
    <t>обеспечение деятельности Департамент финансов Нефтеюганского района</t>
  </si>
  <si>
    <t>Обеспечение предоставления межбюджетных трансфертов бюджетам поселений Нефтеюганского района в том числе для обеспечения выравнивания бюджетной обеспеченности,  сбалансированности местных бюджетов</t>
  </si>
  <si>
    <t>Стимулирование повышения эффективности деятельности органов местного самоуправления поселений Нефтеюганского района по качеству управления муниципальными финансами</t>
  </si>
  <si>
    <t>4.</t>
  </si>
  <si>
    <t>Комплекс процессных мероприятий "Обеспечение деятельности казенного учреждения, осуществляющего полномочия по ведению централизованного бухгалтерского учета и отчетности"</t>
  </si>
  <si>
    <t>Осуществление казенным учреждением "ЦБО" функций  централизации полномочий по ведению бюджетного (бухгалтерского) учета и составлению отчетности органов местного самоуправления, структурных подразделений Нефтеюганского района, обладающих правом юридического лица, муниципальных учреждений Нефтеюганского района.</t>
  </si>
  <si>
    <t xml:space="preserve">организация ведения бюджетного (бухгалтерского) учета и отчетности, налогового учета и отчетности, документального и взаимосвязанного их отражения в бухгалтерских регистрах, выполнение обязательств по своевременной выплате заработной платы работникам обслуживаемых учреждений и других обязательств;
обеспечение качественного составления и предоставления сводной бухгалтерской отчетности
</t>
  </si>
  <si>
    <t>5.</t>
  </si>
  <si>
    <t>Комплекс процессных мероприятий "Функциональная и техническая поддержка информационных систем обеспечения бюджетных правоотношений"</t>
  </si>
  <si>
    <t>Ответственный за реализацию: Администрация Нефтеюганского района (МКУ "Управление по делам администрации Нефтеюганского района")</t>
  </si>
  <si>
    <t xml:space="preserve">Функционирование информационного пространства в сфере муниципальных финансов Нефтеюганского района </t>
  </si>
  <si>
    <t xml:space="preserve">поддержание работоспособности информационных систем обеспечения бюджетных правоотношений
</t>
  </si>
  <si>
    <t>Наименование муниципальной программы, структурного элемента, источник финансового обеспечения</t>
  </si>
  <si>
    <t>1</t>
  </si>
  <si>
    <t>2</t>
  </si>
  <si>
    <t>2.1</t>
  </si>
  <si>
    <t>[1] В случае отсутствия финансового обеспечения за счет отдельных источников финансирования, такие источники не приводятся.</t>
  </si>
  <si>
    <t>На конец 2025 года</t>
  </si>
  <si>
    <t>Плановые значения по месяцам</t>
  </si>
  <si>
    <t>3. Помесячный план достижения показателей муниципальной программы в 2025 году</t>
  </si>
  <si>
    <t>3.1</t>
  </si>
  <si>
    <t>4.1</t>
  </si>
  <si>
    <t>5.1</t>
  </si>
  <si>
    <t>Комплекс процессных мероприятий "Обеспечение деятельности казенного учреждения, осуществляющего полномочия по ведению централизованного бухгалтерского учета и отчетности" 
Всего, в том числе:</t>
  </si>
  <si>
    <t>Комплекс процессных мероприятий "Функциональная и техническая поддержка информационных систем обеспечения бюджетных правоотношений"
Всего, в том числе:</t>
  </si>
  <si>
    <t>Комплекс процессных мероприятий "Выравнивание бюджетной обеспеченности, обеспечение сбалансированности, направление финансовых средств, выделенных из других уровней бюджетов поселениям, входящим в состав Нефтеюганского района"
(всего), в том числе:</t>
  </si>
  <si>
    <t>Комплекс процессных мероприятий "Повышение качества управления муниципальными финансами Нефтеюганского района"</t>
  </si>
  <si>
    <t>Комплекс процессных мероприятий "Выравнивание бюджетной обеспеченности, обеспечение сбалансированности, направление финансовых средств, выделенных из других уровней бюджетов поселениям, входящим в состав Нефтеюганского района"</t>
  </si>
  <si>
    <t>3</t>
  </si>
  <si>
    <t>4</t>
  </si>
  <si>
    <t>5</t>
  </si>
  <si>
    <t>Постановление администрации Нефтеюганского района от 15.03.2023 № 341-па «О порядке проведения мониторинга и оценки качества организации и осуществления бюджетного процесса органами местного самоуправления поселений, входящих в состав Нефтеюганского муниципального района Ханты-Мансийского автономного округа – Югры»</t>
  </si>
  <si>
    <t xml:space="preserve"> Обеспечение долгосрочной сбалансированности и устойчивости бюджетной системы Нефтеюганского района </t>
  </si>
  <si>
    <t>Закон Ханты-Мансийского автономного округа - Югры от 10 ноября 2008 года № 132-оз «О межбюджетных отношениях в Ханты-Мансийском автономном округе - Югре»</t>
  </si>
  <si>
    <t xml:space="preserve">повышение качества организации и осуществления бюджетного процесса органами местного самоуправления поселений Нефтеюганского района
</t>
  </si>
  <si>
    <t>выравнивание бюджетной обеспеченности поселений Нефтеюганского района</t>
  </si>
  <si>
    <t>Комплекс процессных мероприятий "Обеспечение деятельности органов местного самоуправления Нефтеюганмского район"</t>
  </si>
  <si>
    <t>Цель: Обеспечение долгосрочной сбалансированности и устойчивости бюджетной системы, повышение качества управления муниципальными финансами Нефтеюганского района.</t>
  </si>
  <si>
    <t>Доля городских и сельских поселений, уровень расчетной бюджетной обеспеченности которых после предоставления дотации на выравнивание бюджетной обеспеченности из бюджета муниципального района составляет более 90% от установленного критерия выравнивания поселений</t>
  </si>
  <si>
    <t>Средняя итоговая оценка качества организации и осуществления бюджетного процесса в поселениях, входящих в состав Нефтеюганского района</t>
  </si>
  <si>
    <t>Постановление администрации Нефтеюганского района</t>
  </si>
  <si>
    <t>Структурный элемент № 4 "Выравнивание бюджетной обеспеченности, обеспечение сбалансированности, направление финансовых средств, выделенных из других уровней бюджетов поселениям, входящим в состав Нефтеюганского района"</t>
  </si>
  <si>
    <t>Порядок</t>
  </si>
  <si>
    <t>Решение Думы Нефтеюганского района</t>
  </si>
  <si>
    <t>«Об утверждении порядка предоставления иных межбюджетных трансфертов бюджетам городского и сельских поселений, входящих в состав Нефтеюганского района, предоставляемых из бюджета Нефтеюганского района в рамках мероприятий муниципальной программы Нефтеюганского района «Управление муниципальными финансами»</t>
  </si>
  <si>
    <t>№ 637 от 14.07.2021</t>
  </si>
  <si>
    <t>http://budget.admoil.ru/index.php/byudzhet-poselenij/normativnye-dokumenty/resheniya-dumy-nefteyuganskogo-rajona</t>
  </si>
  <si>
    <t>«Об утверждении Порядка предоставления субвенций, субсидий и иных межбюджетных трансфертов из бюджета Нефтеюганского района»</t>
  </si>
  <si>
    <t>№ 434 от 27.11.2019</t>
  </si>
  <si>
    <t>Структурный элемент № 5 "Повышение качества управления муниципальными финансами Нефтеюганского района"</t>
  </si>
  <si>
    <t>«О порядке проведения мониторинга и оценки качества организации и осуществления бюджетного процесса органами местного самоуправления поселений, входящих в состав Нефтеюганского муниципального района Ханты-Мансийского автономного округа – Югры»</t>
  </si>
  <si>
    <t>№ 341-па от 15.03.2023</t>
  </si>
  <si>
    <t>http://budget.admoil.ru/index.php/byudzhet-poselenij/normativnye-dokumenty/postanovleniya-administratsii</t>
  </si>
  <si>
    <t>[i] Указывается тип документа, входящего в состав муниципальной программы, в соответствии с перечнем, определенным пунктом 8 порядка.</t>
  </si>
  <si>
    <t>[ii] Указывается вид документа (например, постановление, распоряжение администрации Нефтеюганского района, и другие нормативно правовые акты органов местного самоуправления Нефтеюганского района).</t>
  </si>
  <si>
    <t>[iii] Указывается наименование принятого (утвержденного) документа.</t>
  </si>
  <si>
    <t>[iv] Указывается дата и номер принятого (утвержденного) документа.</t>
  </si>
  <si>
    <t>[v] Указывается наименование структурного подразделения администрации Нефтеюганского района (организации), ответственного за разработку документа.</t>
  </si>
  <si>
    <t>[vi] Указывается гиперссылка на текст документа на официальном сайте в сети интернет или в иные информационные источники (в случае размещения).</t>
  </si>
  <si>
    <t>Комплекс процессных мероприятий "Обеспечение деятельности органов местного самоуправлениям Нефтеюганского района"</t>
  </si>
  <si>
    <t>"Управление муниципальными финансами" (всего), в том числе:</t>
  </si>
  <si>
    <t>Ответственный исполнитель / соисполнитель</t>
  </si>
  <si>
    <t>Департамент финансов Нефтеюганского района/Администрация Нефтеюганского района (МКУ "Управление по делам администрации Нефтеюганского района")</t>
  </si>
  <si>
    <t>Администрация Нефтеюганского района (МКУ "Управление по делам администрации Нефтеюганского района")</t>
  </si>
  <si>
    <t>Муниципальная программа «Управление муниципальными финансами»</t>
  </si>
  <si>
    <t>6. Реестр документов, входящих в состав муниципальной программы</t>
  </si>
  <si>
    <t>Средства поселений</t>
  </si>
  <si>
    <t>Межбюджетные трансферты поселениям Нефтеюганского района</t>
  </si>
  <si>
    <t>Объем налоговых расходов Нефтеюганского района</t>
  </si>
  <si>
    <t>Иные источники</t>
  </si>
  <si>
    <t>Паспорт муниципальной программы</t>
  </si>
  <si>
    <t>«О муниципальной программе Нефтеюганского района «Управление муниципальными финансами»</t>
  </si>
  <si>
    <t>Методика расчета
значений целевых показателей муниципальной программы</t>
  </si>
  <si>
    <t>Тип документа</t>
  </si>
  <si>
    <t>Вид документа</t>
  </si>
  <si>
    <t>Наименование документа</t>
  </si>
  <si>
    <t>Реквизиты</t>
  </si>
  <si>
    <t>Разработчик</t>
  </si>
  <si>
    <t>Гиперссылка на текст документа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</si>
</sst>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0000"/>
    <numFmt numFmtId="165" formatCode="_-* #,##0.00000_-;\-* #,##0.00000_-;_-* &quot;-&quot;??_-;_-@_-"/>
  </numFmts>
  <fonts count="14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6" fillId="0" borderId="0" applyNumberFormat="0" applyFill="0" applyBorder="0" applyAlignment="0" applyProtection="0"/>
    <xf numFmtId="43" fontId="13" fillId="0" borderId="0" applyFont="0" applyFill="0" applyBorder="0" applyAlignment="0" applyProtection="0"/>
  </cellStyleXfs>
  <cellXfs count="130">
    <xf numFmtId="0" fontId="0" fillId="0" borderId="0" xfId="0"/>
    <xf numFmtId="0" fontId="5" fillId="0" borderId="0" xfId="0" applyFont="1" applyAlignment="1">
      <alignment horizontal="center" vertical="center"/>
    </xf>
    <xf numFmtId="0" fontId="6" fillId="0" borderId="0" xfId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wrapText="1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1" xfId="0" applyFont="1" applyBorder="1"/>
    <xf numFmtId="0" fontId="9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/>
    <xf numFmtId="0" fontId="0" fillId="0" borderId="0" xfId="0" applyAlignment="1">
      <alignment horizontal="center" vertical="center"/>
    </xf>
    <xf numFmtId="0" fontId="8" fillId="0" borderId="1" xfId="0" applyFont="1" applyBorder="1"/>
    <xf numFmtId="0" fontId="7" fillId="0" borderId="0" xfId="0" applyFont="1"/>
    <xf numFmtId="0" fontId="8" fillId="0" borderId="1" xfId="0" applyFont="1" applyBorder="1" applyAlignment="1">
      <alignment wrapText="1"/>
    </xf>
    <xf numFmtId="49" fontId="10" fillId="0" borderId="1" xfId="0" applyNumberFormat="1" applyFont="1" applyBorder="1" applyAlignment="1">
      <alignment horizontal="center" vertical="center"/>
    </xf>
    <xf numFmtId="0" fontId="11" fillId="0" borderId="0" xfId="0" applyFont="1"/>
    <xf numFmtId="164" fontId="3" fillId="0" borderId="1" xfId="0" applyNumberFormat="1" applyFont="1" applyBorder="1"/>
    <xf numFmtId="0" fontId="2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49" fontId="10" fillId="0" borderId="1" xfId="0" applyNumberFormat="1" applyFont="1" applyBorder="1"/>
    <xf numFmtId="0" fontId="0" fillId="2" borderId="0" xfId="0" applyFill="1"/>
    <xf numFmtId="164" fontId="0" fillId="2" borderId="0" xfId="0" applyNumberFormat="1" applyFill="1"/>
    <xf numFmtId="164" fontId="0" fillId="0" borderId="0" xfId="0" applyNumberFormat="1"/>
    <xf numFmtId="49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49" fontId="10" fillId="0" borderId="1" xfId="0" applyNumberFormat="1" applyFont="1" applyFill="1" applyBorder="1"/>
    <xf numFmtId="0" fontId="2" fillId="0" borderId="1" xfId="0" applyFont="1" applyFill="1" applyBorder="1"/>
    <xf numFmtId="0" fontId="2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49" fontId="10" fillId="2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12" fillId="0" borderId="0" xfId="0" applyFont="1" applyAlignment="1">
      <alignment horizontal="justify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6" fillId="0" borderId="1" xfId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65" fontId="8" fillId="0" borderId="1" xfId="2" applyNumberFormat="1" applyFont="1" applyBorder="1"/>
    <xf numFmtId="165" fontId="10" fillId="0" borderId="1" xfId="2" applyNumberFormat="1" applyFont="1" applyBorder="1"/>
    <xf numFmtId="165" fontId="2" fillId="0" borderId="1" xfId="2" applyNumberFormat="1" applyFont="1" applyBorder="1"/>
    <xf numFmtId="165" fontId="3" fillId="0" borderId="1" xfId="2" applyNumberFormat="1" applyFont="1" applyBorder="1"/>
    <xf numFmtId="165" fontId="10" fillId="0" borderId="1" xfId="2" applyNumberFormat="1" applyFont="1" applyFill="1" applyBorder="1"/>
    <xf numFmtId="165" fontId="2" fillId="0" borderId="1" xfId="2" applyNumberFormat="1" applyFont="1" applyFill="1" applyBorder="1"/>
    <xf numFmtId="165" fontId="8" fillId="0" borderId="1" xfId="2" applyNumberFormat="1" applyFont="1" applyFill="1" applyBorder="1"/>
    <xf numFmtId="165" fontId="3" fillId="0" borderId="1" xfId="2" applyNumberFormat="1" applyFont="1" applyFill="1" applyBorder="1"/>
    <xf numFmtId="0" fontId="1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left"/>
    </xf>
    <xf numFmtId="0" fontId="2" fillId="2" borderId="8" xfId="0" applyFont="1" applyFill="1" applyBorder="1" applyAlignment="1">
      <alignment horizontal="left"/>
    </xf>
    <xf numFmtId="0" fontId="2" fillId="2" borderId="9" xfId="0" applyFont="1" applyFill="1" applyBorder="1" applyAlignment="1">
      <alignment horizontal="left"/>
    </xf>
    <xf numFmtId="0" fontId="8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6" fillId="0" borderId="0" xfId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4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0" fillId="0" borderId="0" xfId="0" applyAlignment="1">
      <alignment horizontal="left" wrapText="1"/>
    </xf>
    <xf numFmtId="0" fontId="2" fillId="0" borderId="2" xfId="0" applyFont="1" applyBorder="1" applyAlignment="1" applyProtection="1">
      <alignment horizontal="center" vertical="center" wrapText="1"/>
      <protection locked="0"/>
    </xf>
    <xf numFmtId="0" fontId="2" fillId="0" borderId="3" xfId="0" applyFont="1" applyBorder="1" applyAlignment="1" applyProtection="1">
      <alignment horizontal="center" vertical="center" wrapText="1"/>
      <protection locked="0"/>
    </xf>
    <xf numFmtId="0" fontId="8" fillId="0" borderId="2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6" fillId="0" borderId="0" xfId="1" applyAlignment="1">
      <alignment horizontal="left" vertical="center" wrapText="1"/>
    </xf>
    <xf numFmtId="0" fontId="12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</cellXfs>
  <cellStyles count="3">
    <cellStyle name="Гиперссылка" xfId="1" builtinId="8"/>
    <cellStyle name="Обычный" xfId="0" builtinId="0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://budget.admoil.ru/index.php/byudzhet-poselenij/normativnye-dokumenty/postanovleniya-administratsii" TargetMode="External"/><Relationship Id="rId2" Type="http://schemas.openxmlformats.org/officeDocument/2006/relationships/hyperlink" Target="http://budget.admoil.ru/index.php/byudzhet-poselenij/normativnye-dokumenty/resheniya-dumy-nefteyuganskogo-rajona" TargetMode="External"/><Relationship Id="rId1" Type="http://schemas.openxmlformats.org/officeDocument/2006/relationships/hyperlink" Target="http://budget.admoil.ru/index.php/byudzhet-poselenij/normativnye-dokumenty/resheniya-dumy-nefteyuganskogo-rajona" TargetMode="External"/><Relationship Id="rId4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O16"/>
  <sheetViews>
    <sheetView zoomScale="65" zoomScaleNormal="65" workbookViewId="0">
      <selection activeCell="K9" sqref="K9"/>
    </sheetView>
  </sheetViews>
  <sheetFormatPr defaultColWidth="9.140625" defaultRowHeight="15" x14ac:dyDescent="0.25"/>
  <cols>
    <col min="1" max="1" width="9.140625" style="6"/>
    <col min="2" max="2" width="27.42578125" style="6" customWidth="1"/>
    <col min="3" max="3" width="11.42578125" style="6" customWidth="1"/>
    <col min="4" max="4" width="12.140625" style="6" customWidth="1"/>
    <col min="5" max="10" width="9.140625" style="6"/>
    <col min="11" max="12" width="9.140625" style="23"/>
    <col min="13" max="13" width="32.28515625" style="6" customWidth="1"/>
    <col min="14" max="14" width="15.140625" style="6" customWidth="1"/>
    <col min="15" max="15" width="12" style="6" customWidth="1"/>
    <col min="16" max="16384" width="9.140625" style="6"/>
  </cols>
  <sheetData>
    <row r="2" spans="1:15" x14ac:dyDescent="0.25">
      <c r="A2" s="89" t="s">
        <v>0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</row>
    <row r="4" spans="1:15" s="7" customFormat="1" x14ac:dyDescent="0.25">
      <c r="A4" s="84" t="s">
        <v>1</v>
      </c>
      <c r="B4" s="84" t="s">
        <v>6</v>
      </c>
      <c r="C4" s="84" t="s">
        <v>38</v>
      </c>
      <c r="D4" s="84" t="s">
        <v>2</v>
      </c>
      <c r="E4" s="90" t="s">
        <v>7</v>
      </c>
      <c r="F4" s="90"/>
      <c r="G4" s="90" t="s">
        <v>39</v>
      </c>
      <c r="H4" s="90"/>
      <c r="I4" s="90"/>
      <c r="J4" s="90"/>
      <c r="K4" s="90"/>
      <c r="L4" s="90"/>
      <c r="M4" s="84" t="s">
        <v>40</v>
      </c>
      <c r="N4" s="84" t="s">
        <v>8</v>
      </c>
      <c r="O4" s="84" t="s">
        <v>41</v>
      </c>
    </row>
    <row r="5" spans="1:15" x14ac:dyDescent="0.25">
      <c r="A5" s="85"/>
      <c r="B5" s="85"/>
      <c r="C5" s="85"/>
      <c r="D5" s="85"/>
      <c r="E5" s="8" t="s">
        <v>3</v>
      </c>
      <c r="F5" s="8" t="s">
        <v>4</v>
      </c>
      <c r="G5" s="8">
        <v>2025</v>
      </c>
      <c r="H5" s="8">
        <v>2026</v>
      </c>
      <c r="I5" s="8">
        <v>2027</v>
      </c>
      <c r="J5" s="8">
        <v>2028</v>
      </c>
      <c r="K5" s="21">
        <v>2029</v>
      </c>
      <c r="L5" s="21">
        <v>2030</v>
      </c>
      <c r="M5" s="85"/>
      <c r="N5" s="85"/>
      <c r="O5" s="85"/>
    </row>
    <row r="6" spans="1:15" s="9" customFormat="1" ht="13.9" x14ac:dyDescent="0.25">
      <c r="A6" s="8">
        <v>1</v>
      </c>
      <c r="B6" s="8">
        <v>2</v>
      </c>
      <c r="C6" s="8">
        <v>3</v>
      </c>
      <c r="D6" s="8">
        <v>4</v>
      </c>
      <c r="E6" s="8">
        <v>5</v>
      </c>
      <c r="F6" s="8">
        <v>6</v>
      </c>
      <c r="G6" s="8">
        <v>7</v>
      </c>
      <c r="H6" s="8">
        <v>8</v>
      </c>
      <c r="I6" s="8">
        <v>9</v>
      </c>
      <c r="J6" s="8">
        <v>10</v>
      </c>
      <c r="K6" s="21">
        <v>11</v>
      </c>
      <c r="L6" s="21">
        <v>12</v>
      </c>
      <c r="M6" s="8">
        <v>13</v>
      </c>
      <c r="N6" s="8">
        <v>14</v>
      </c>
      <c r="O6" s="8">
        <v>15</v>
      </c>
    </row>
    <row r="7" spans="1:15" x14ac:dyDescent="0.25">
      <c r="A7" s="86" t="s">
        <v>89</v>
      </c>
      <c r="B7" s="87"/>
      <c r="C7" s="87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8"/>
    </row>
    <row r="8" spans="1:15" ht="180" x14ac:dyDescent="0.25">
      <c r="A8" s="10">
        <v>1</v>
      </c>
      <c r="B8" s="31" t="s">
        <v>95</v>
      </c>
      <c r="C8" s="10" t="s">
        <v>50</v>
      </c>
      <c r="D8" s="48" t="s">
        <v>42</v>
      </c>
      <c r="E8" s="48">
        <v>100</v>
      </c>
      <c r="F8" s="67">
        <v>2023</v>
      </c>
      <c r="G8" s="48">
        <v>100</v>
      </c>
      <c r="H8" s="48">
        <v>100</v>
      </c>
      <c r="I8" s="48">
        <v>100</v>
      </c>
      <c r="J8" s="48">
        <v>100</v>
      </c>
      <c r="K8" s="22">
        <v>100</v>
      </c>
      <c r="L8" s="22">
        <v>100</v>
      </c>
      <c r="M8" s="51" t="s">
        <v>90</v>
      </c>
      <c r="N8" s="4" t="s">
        <v>43</v>
      </c>
      <c r="O8" s="48" t="s">
        <v>27</v>
      </c>
    </row>
    <row r="9" spans="1:15" ht="180" x14ac:dyDescent="0.25">
      <c r="A9" s="10">
        <v>2</v>
      </c>
      <c r="B9" s="50" t="s">
        <v>96</v>
      </c>
      <c r="C9" s="13" t="s">
        <v>50</v>
      </c>
      <c r="D9" s="49" t="s">
        <v>48</v>
      </c>
      <c r="E9" s="10">
        <v>74</v>
      </c>
      <c r="F9" s="68">
        <v>2023</v>
      </c>
      <c r="G9" s="10" t="s">
        <v>49</v>
      </c>
      <c r="H9" s="10" t="s">
        <v>49</v>
      </c>
      <c r="I9" s="10" t="s">
        <v>49</v>
      </c>
      <c r="J9" s="10" t="s">
        <v>49</v>
      </c>
      <c r="K9" s="10" t="s">
        <v>49</v>
      </c>
      <c r="L9" s="10" t="s">
        <v>49</v>
      </c>
      <c r="M9" s="31" t="s">
        <v>88</v>
      </c>
      <c r="N9" s="4" t="s">
        <v>43</v>
      </c>
      <c r="O9" s="49" t="s">
        <v>27</v>
      </c>
    </row>
    <row r="10" spans="1:15" ht="72.75" customHeight="1" x14ac:dyDescent="0.25">
      <c r="M10" s="12"/>
      <c r="N10" s="12"/>
      <c r="O10" s="12"/>
    </row>
    <row r="11" spans="1:15" ht="48" customHeight="1" x14ac:dyDescent="0.25">
      <c r="M11" s="12"/>
      <c r="N11" s="12"/>
      <c r="O11" s="12"/>
    </row>
    <row r="13" spans="1:15" ht="95.25" customHeight="1" x14ac:dyDescent="0.25"/>
    <row r="14" spans="1:15" ht="34.5" customHeight="1" x14ac:dyDescent="0.25"/>
    <row r="15" spans="1:15" ht="36" customHeight="1" x14ac:dyDescent="0.25"/>
    <row r="16" spans="1:15" ht="36" customHeight="1" x14ac:dyDescent="0.25"/>
  </sheetData>
  <mergeCells count="11">
    <mergeCell ref="N4:N5"/>
    <mergeCell ref="O4:O5"/>
    <mergeCell ref="A7:O7"/>
    <mergeCell ref="A2:O2"/>
    <mergeCell ref="A4:A5"/>
    <mergeCell ref="B4:B5"/>
    <mergeCell ref="C4:C5"/>
    <mergeCell ref="D4:D5"/>
    <mergeCell ref="E4:F4"/>
    <mergeCell ref="G4:L4"/>
    <mergeCell ref="M4:M5"/>
  </mergeCells>
  <pageMargins left="0.70866141732283472" right="0.70866141732283472" top="0.74803149606299213" bottom="0.74803149606299213" header="0.31496062992125984" footer="0.31496062992125984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12"/>
  <sheetViews>
    <sheetView zoomScale="70" zoomScaleNormal="70" zoomScaleSheetLayoutView="80" workbookViewId="0">
      <selection activeCell="A12" sqref="A10:XFD12"/>
    </sheetView>
  </sheetViews>
  <sheetFormatPr defaultRowHeight="15" x14ac:dyDescent="0.25"/>
  <cols>
    <col min="1" max="1" width="6.140625" customWidth="1"/>
    <col min="2" max="2" width="28.7109375" customWidth="1"/>
    <col min="4" max="4" width="11" customWidth="1"/>
  </cols>
  <sheetData>
    <row r="1" spans="1:16" x14ac:dyDescent="0.25">
      <c r="A1" s="91" t="s">
        <v>76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</row>
    <row r="2" spans="1:16" ht="18.75" x14ac:dyDescent="0.25">
      <c r="A2" s="1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3" spans="1:16" ht="47.25" x14ac:dyDescent="0.25">
      <c r="A3" s="93" t="s">
        <v>1</v>
      </c>
      <c r="B3" s="93" t="s">
        <v>9</v>
      </c>
      <c r="C3" s="94" t="s">
        <v>38</v>
      </c>
      <c r="D3" s="43" t="s">
        <v>10</v>
      </c>
      <c r="E3" s="95" t="s">
        <v>75</v>
      </c>
      <c r="F3" s="95"/>
      <c r="G3" s="95"/>
      <c r="H3" s="95"/>
      <c r="I3" s="95"/>
      <c r="J3" s="95"/>
      <c r="K3" s="95"/>
      <c r="L3" s="95"/>
      <c r="M3" s="95"/>
      <c r="N3" s="95"/>
      <c r="O3" s="95"/>
      <c r="P3" s="93" t="s">
        <v>74</v>
      </c>
    </row>
    <row r="4" spans="1:16" ht="31.5" x14ac:dyDescent="0.25">
      <c r="A4" s="93"/>
      <c r="B4" s="93"/>
      <c r="C4" s="94"/>
      <c r="D4" s="43" t="s">
        <v>11</v>
      </c>
      <c r="E4" s="43" t="s">
        <v>12</v>
      </c>
      <c r="F4" s="43" t="s">
        <v>13</v>
      </c>
      <c r="G4" s="43" t="s">
        <v>14</v>
      </c>
      <c r="H4" s="43" t="s">
        <v>15</v>
      </c>
      <c r="I4" s="43" t="s">
        <v>16</v>
      </c>
      <c r="J4" s="43" t="s">
        <v>17</v>
      </c>
      <c r="K4" s="43" t="s">
        <v>18</v>
      </c>
      <c r="L4" s="43" t="s">
        <v>19</v>
      </c>
      <c r="M4" s="43" t="s">
        <v>20</v>
      </c>
      <c r="N4" s="43" t="s">
        <v>21</v>
      </c>
      <c r="O4" s="43" t="s">
        <v>22</v>
      </c>
      <c r="P4" s="93"/>
    </row>
    <row r="5" spans="1:16" ht="33.75" customHeight="1" x14ac:dyDescent="0.25">
      <c r="A5" s="96" t="s">
        <v>94</v>
      </c>
      <c r="B5" s="97"/>
      <c r="C5" s="97"/>
      <c r="D5" s="97"/>
      <c r="E5" s="97"/>
      <c r="F5" s="97"/>
      <c r="G5" s="97"/>
      <c r="H5" s="97"/>
      <c r="I5" s="97"/>
      <c r="J5" s="97"/>
      <c r="K5" s="97"/>
      <c r="L5" s="97"/>
      <c r="M5" s="97"/>
      <c r="N5" s="97"/>
      <c r="O5" s="97"/>
      <c r="P5" s="98"/>
    </row>
    <row r="6" spans="1:16" ht="165" x14ac:dyDescent="0.25">
      <c r="A6" s="46">
        <v>1</v>
      </c>
      <c r="B6" s="4" t="s">
        <v>95</v>
      </c>
      <c r="C6" s="13" t="s">
        <v>50</v>
      </c>
      <c r="D6" s="44" t="s">
        <v>42</v>
      </c>
      <c r="E6" s="52">
        <v>100</v>
      </c>
      <c r="F6" s="52">
        <v>100</v>
      </c>
      <c r="G6" s="52">
        <v>100</v>
      </c>
      <c r="H6" s="52">
        <v>100</v>
      </c>
      <c r="I6" s="52">
        <v>100</v>
      </c>
      <c r="J6" s="52">
        <v>100</v>
      </c>
      <c r="K6" s="52">
        <v>100</v>
      </c>
      <c r="L6" s="52">
        <v>100</v>
      </c>
      <c r="M6" s="52">
        <v>100</v>
      </c>
      <c r="N6" s="52">
        <v>100</v>
      </c>
      <c r="O6" s="52">
        <v>100</v>
      </c>
      <c r="P6" s="44">
        <v>100</v>
      </c>
    </row>
    <row r="7" spans="1:16" ht="90" x14ac:dyDescent="0.25">
      <c r="A7" s="46">
        <v>2</v>
      </c>
      <c r="B7" s="47" t="s">
        <v>96</v>
      </c>
      <c r="C7" s="13" t="s">
        <v>50</v>
      </c>
      <c r="D7" s="45" t="s">
        <v>48</v>
      </c>
      <c r="E7" s="58" t="s">
        <v>27</v>
      </c>
      <c r="F7" s="58" t="s">
        <v>27</v>
      </c>
      <c r="G7" s="58" t="s">
        <v>27</v>
      </c>
      <c r="H7" s="53" t="s">
        <v>49</v>
      </c>
      <c r="I7" s="58" t="s">
        <v>27</v>
      </c>
      <c r="J7" s="58" t="s">
        <v>27</v>
      </c>
      <c r="K7" s="58" t="s">
        <v>27</v>
      </c>
      <c r="L7" s="58" t="s">
        <v>27</v>
      </c>
      <c r="M7" s="58" t="s">
        <v>27</v>
      </c>
      <c r="N7" s="58" t="s">
        <v>27</v>
      </c>
      <c r="O7" s="58" t="s">
        <v>27</v>
      </c>
      <c r="P7" s="45" t="s">
        <v>49</v>
      </c>
    </row>
    <row r="10" spans="1:16" hidden="1" x14ac:dyDescent="0.25">
      <c r="A10" s="92" t="s">
        <v>24</v>
      </c>
      <c r="B10" s="92"/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</row>
    <row r="11" spans="1:16" hidden="1" x14ac:dyDescent="0.25">
      <c r="A11" s="2" t="s">
        <v>25</v>
      </c>
    </row>
    <row r="12" spans="1:16" hidden="1" x14ac:dyDescent="0.25">
      <c r="A12" s="2"/>
    </row>
  </sheetData>
  <mergeCells count="8">
    <mergeCell ref="A1:P1"/>
    <mergeCell ref="A10:P10"/>
    <mergeCell ref="A3:A4"/>
    <mergeCell ref="B3:B4"/>
    <mergeCell ref="C3:C4"/>
    <mergeCell ref="E3:O3"/>
    <mergeCell ref="P3:P4"/>
    <mergeCell ref="A5:P5"/>
  </mergeCells>
  <hyperlinks>
    <hyperlink ref="A10" location="_ftnref1" display="_ftnref1" xr:uid="{00000000-0004-0000-0200-000003000000}"/>
    <hyperlink ref="A11" location="_ftnref2" display="_ftnref2" xr:uid="{00000000-0004-0000-0200-000004000000}"/>
    <hyperlink ref="A12" location="_ftnref3" display="_ftnref3" xr:uid="{00000000-0004-0000-0200-000005000000}"/>
  </hyperlinks>
  <pageMargins left="0.7" right="0.7" top="0.75" bottom="0.75" header="0.3" footer="0.3"/>
  <pageSetup paperSize="9"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3E4197-0946-4BEB-BBF5-AC0E79328EA0}">
  <sheetPr>
    <pageSetUpPr fitToPage="1"/>
  </sheetPr>
  <dimension ref="A2:D19"/>
  <sheetViews>
    <sheetView topLeftCell="A16" zoomScale="85" zoomScaleNormal="85" workbookViewId="0">
      <selection activeCell="A11" sqref="A11:XFD13"/>
    </sheetView>
  </sheetViews>
  <sheetFormatPr defaultColWidth="9.140625" defaultRowHeight="15" x14ac:dyDescent="0.25"/>
  <cols>
    <col min="1" max="1" width="9.140625" style="6"/>
    <col min="2" max="2" width="45.42578125" style="6" customWidth="1"/>
    <col min="3" max="3" width="52.5703125" style="6" customWidth="1"/>
    <col min="4" max="4" width="40.28515625" style="6" customWidth="1"/>
    <col min="5" max="16384" width="9.140625" style="6"/>
  </cols>
  <sheetData>
    <row r="2" spans="1:4" x14ac:dyDescent="0.25">
      <c r="A2" s="99" t="s">
        <v>26</v>
      </c>
      <c r="B2" s="99"/>
      <c r="C2" s="99"/>
      <c r="D2" s="99"/>
    </row>
    <row r="4" spans="1:4" s="7" customFormat="1" ht="30" x14ac:dyDescent="0.25">
      <c r="A4" s="54" t="s">
        <v>1</v>
      </c>
      <c r="B4" s="54" t="s">
        <v>51</v>
      </c>
      <c r="C4" s="54" t="s">
        <v>52</v>
      </c>
      <c r="D4" s="54" t="s">
        <v>53</v>
      </c>
    </row>
    <row r="5" spans="1:4" x14ac:dyDescent="0.25">
      <c r="A5" s="19" t="s">
        <v>5</v>
      </c>
      <c r="B5" s="100" t="s">
        <v>116</v>
      </c>
      <c r="C5" s="101"/>
      <c r="D5" s="102"/>
    </row>
    <row r="6" spans="1:4" s="11" customFormat="1" ht="39.75" customHeight="1" x14ac:dyDescent="0.25">
      <c r="A6" s="103" t="s">
        <v>54</v>
      </c>
      <c r="B6" s="103"/>
      <c r="C6" s="14" t="s">
        <v>55</v>
      </c>
      <c r="D6" s="14"/>
    </row>
    <row r="7" spans="1:4" s="11" customFormat="1" ht="45" x14ac:dyDescent="0.25">
      <c r="A7" s="10" t="s">
        <v>23</v>
      </c>
      <c r="B7" s="4" t="s">
        <v>56</v>
      </c>
      <c r="C7" s="4" t="s">
        <v>57</v>
      </c>
      <c r="D7" s="4"/>
    </row>
    <row r="8" spans="1:4" ht="30.75" customHeight="1" x14ac:dyDescent="0.25">
      <c r="A8" s="20" t="s">
        <v>44</v>
      </c>
      <c r="B8" s="100" t="s">
        <v>61</v>
      </c>
      <c r="C8" s="101"/>
      <c r="D8" s="102"/>
    </row>
    <row r="9" spans="1:4" ht="27" customHeight="1" x14ac:dyDescent="0.25">
      <c r="A9" s="104" t="s">
        <v>54</v>
      </c>
      <c r="B9" s="105"/>
      <c r="C9" s="15" t="s">
        <v>55</v>
      </c>
      <c r="D9" s="17"/>
    </row>
    <row r="10" spans="1:4" s="11" customFormat="1" ht="135" x14ac:dyDescent="0.25">
      <c r="A10" s="55" t="s">
        <v>72</v>
      </c>
      <c r="B10" s="18" t="s">
        <v>62</v>
      </c>
      <c r="C10" s="4" t="s">
        <v>63</v>
      </c>
      <c r="D10" s="14"/>
    </row>
    <row r="11" spans="1:4" s="80" customFormat="1" ht="39.75" customHeight="1" x14ac:dyDescent="0.25">
      <c r="A11" s="79" t="s">
        <v>46</v>
      </c>
      <c r="B11" s="106" t="s">
        <v>65</v>
      </c>
      <c r="C11" s="107"/>
      <c r="D11" s="108"/>
    </row>
    <row r="12" spans="1:4" s="80" customFormat="1" ht="46.5" customHeight="1" x14ac:dyDescent="0.25">
      <c r="A12" s="109" t="s">
        <v>66</v>
      </c>
      <c r="B12" s="110"/>
      <c r="C12" s="81" t="s">
        <v>55</v>
      </c>
      <c r="D12" s="40"/>
    </row>
    <row r="13" spans="1:4" s="80" customFormat="1" ht="45" x14ac:dyDescent="0.25">
      <c r="A13" s="82" t="s">
        <v>77</v>
      </c>
      <c r="B13" s="51" t="s">
        <v>67</v>
      </c>
      <c r="C13" s="51" t="s">
        <v>68</v>
      </c>
      <c r="D13" s="83"/>
    </row>
    <row r="14" spans="1:4" ht="36" customHeight="1" x14ac:dyDescent="0.25">
      <c r="A14" s="20" t="s">
        <v>60</v>
      </c>
      <c r="B14" s="100" t="s">
        <v>84</v>
      </c>
      <c r="C14" s="101"/>
      <c r="D14" s="102"/>
    </row>
    <row r="15" spans="1:4" s="16" customFormat="1" ht="32.25" customHeight="1" x14ac:dyDescent="0.25">
      <c r="A15" s="104" t="s">
        <v>54</v>
      </c>
      <c r="B15" s="105"/>
      <c r="C15" s="15" t="s">
        <v>55</v>
      </c>
      <c r="D15" s="15"/>
    </row>
    <row r="16" spans="1:4" s="11" customFormat="1" ht="120" x14ac:dyDescent="0.25">
      <c r="A16" s="55" t="s">
        <v>78</v>
      </c>
      <c r="B16" s="4" t="s">
        <v>58</v>
      </c>
      <c r="C16" s="4" t="s">
        <v>92</v>
      </c>
      <c r="D16" s="4" t="s">
        <v>45</v>
      </c>
    </row>
    <row r="17" spans="1:4" x14ac:dyDescent="0.25">
      <c r="A17" s="20" t="s">
        <v>64</v>
      </c>
      <c r="B17" s="111" t="s">
        <v>83</v>
      </c>
      <c r="C17" s="112"/>
      <c r="D17" s="113"/>
    </row>
    <row r="18" spans="1:4" ht="36" customHeight="1" x14ac:dyDescent="0.25">
      <c r="A18" s="104" t="s">
        <v>54</v>
      </c>
      <c r="B18" s="105"/>
      <c r="C18" s="15" t="s">
        <v>55</v>
      </c>
      <c r="D18" s="17"/>
    </row>
    <row r="19" spans="1:4" s="11" customFormat="1" ht="75" x14ac:dyDescent="0.25">
      <c r="A19" s="55" t="s">
        <v>79</v>
      </c>
      <c r="B19" s="4" t="s">
        <v>59</v>
      </c>
      <c r="C19" s="4" t="s">
        <v>91</v>
      </c>
      <c r="D19" s="4" t="s">
        <v>47</v>
      </c>
    </row>
  </sheetData>
  <mergeCells count="11">
    <mergeCell ref="A18:B18"/>
    <mergeCell ref="B8:D8"/>
    <mergeCell ref="A9:B9"/>
    <mergeCell ref="B11:D11"/>
    <mergeCell ref="A12:B12"/>
    <mergeCell ref="B17:D17"/>
    <mergeCell ref="A2:D2"/>
    <mergeCell ref="B5:D5"/>
    <mergeCell ref="A6:B6"/>
    <mergeCell ref="B14:D14"/>
    <mergeCell ref="A15:B15"/>
  </mergeCells>
  <pageMargins left="0.70866141732283472" right="0.70866141732283472" top="0.74803149606299213" bottom="0.74803149606299213" header="0.31496062992125984" footer="0.31496062992125984"/>
  <pageSetup paperSize="9" scale="6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K193"/>
  <sheetViews>
    <sheetView view="pageBreakPreview" topLeftCell="B1" zoomScale="85" zoomScaleNormal="100" zoomScaleSheetLayoutView="85" workbookViewId="0">
      <pane ySplit="1" topLeftCell="A32" activePane="bottomLeft" state="frozen"/>
      <selection activeCell="H10" sqref="H10"/>
      <selection pane="bottomLeft" activeCell="I47" sqref="I47"/>
    </sheetView>
  </sheetViews>
  <sheetFormatPr defaultRowHeight="15" x14ac:dyDescent="0.25"/>
  <cols>
    <col min="1" max="1" width="0" hidden="1" customWidth="1"/>
    <col min="2" max="3" width="63.85546875" customWidth="1"/>
    <col min="4" max="4" width="17.42578125" bestFit="1" customWidth="1"/>
    <col min="5" max="6" width="16.85546875" bestFit="1" customWidth="1"/>
    <col min="7" max="8" width="16.5703125" customWidth="1"/>
    <col min="9" max="9" width="16.85546875" bestFit="1" customWidth="1"/>
    <col min="10" max="10" width="18.7109375" bestFit="1" customWidth="1"/>
  </cols>
  <sheetData>
    <row r="2" spans="1:10" x14ac:dyDescent="0.25">
      <c r="A2" s="99" t="s">
        <v>28</v>
      </c>
      <c r="B2" s="99"/>
      <c r="C2" s="99"/>
      <c r="D2" s="99"/>
      <c r="E2" s="99"/>
      <c r="F2" s="99"/>
      <c r="G2" s="99"/>
      <c r="H2" s="99"/>
      <c r="I2" s="99"/>
      <c r="J2" s="99"/>
    </row>
    <row r="4" spans="1:10" s="5" customFormat="1" ht="45" customHeight="1" x14ac:dyDescent="0.25">
      <c r="A4" s="90" t="s">
        <v>1</v>
      </c>
      <c r="B4" s="90" t="s">
        <v>69</v>
      </c>
      <c r="C4" s="115" t="s">
        <v>118</v>
      </c>
      <c r="D4" s="90" t="s">
        <v>29</v>
      </c>
      <c r="E4" s="90"/>
      <c r="F4" s="90"/>
      <c r="G4" s="90"/>
      <c r="H4" s="90"/>
      <c r="I4" s="90"/>
      <c r="J4" s="90"/>
    </row>
    <row r="5" spans="1:10" s="24" customFormat="1" x14ac:dyDescent="0.25">
      <c r="A5" s="90"/>
      <c r="B5" s="90"/>
      <c r="C5" s="116"/>
      <c r="D5" s="10">
        <v>2025</v>
      </c>
      <c r="E5" s="10">
        <v>2026</v>
      </c>
      <c r="F5" s="10">
        <v>2027</v>
      </c>
      <c r="G5" s="10">
        <v>2028</v>
      </c>
      <c r="H5" s="10">
        <v>2029</v>
      </c>
      <c r="I5" s="10">
        <v>2030</v>
      </c>
      <c r="J5" s="3" t="s">
        <v>30</v>
      </c>
    </row>
    <row r="6" spans="1:10" s="24" customFormat="1" x14ac:dyDescent="0.25">
      <c r="A6" s="3">
        <v>1</v>
      </c>
      <c r="B6" s="3">
        <v>1</v>
      </c>
      <c r="C6" s="64"/>
      <c r="D6" s="10">
        <v>2</v>
      </c>
      <c r="E6" s="10">
        <v>3</v>
      </c>
      <c r="F6" s="10">
        <v>4</v>
      </c>
      <c r="G6" s="10">
        <v>5</v>
      </c>
      <c r="H6" s="10">
        <v>6</v>
      </c>
      <c r="I6" s="10">
        <v>7</v>
      </c>
      <c r="J6" s="3">
        <v>8</v>
      </c>
    </row>
    <row r="7" spans="1:10" s="26" customFormat="1" x14ac:dyDescent="0.25">
      <c r="A7" s="25"/>
      <c r="B7" s="25" t="s">
        <v>117</v>
      </c>
      <c r="C7" s="117" t="s">
        <v>119</v>
      </c>
      <c r="D7" s="69">
        <f t="shared" ref="D7:H7" si="0">D8+D9+D10</f>
        <v>792224.82799999998</v>
      </c>
      <c r="E7" s="69">
        <f t="shared" si="0"/>
        <v>149380</v>
      </c>
      <c r="F7" s="69">
        <f t="shared" si="0"/>
        <v>788245.82799999998</v>
      </c>
      <c r="G7" s="69">
        <f t="shared" si="0"/>
        <v>788245.82799999998</v>
      </c>
      <c r="H7" s="69">
        <f t="shared" si="0"/>
        <v>788245.82799999998</v>
      </c>
      <c r="I7" s="69">
        <f>I8+I9+I10</f>
        <v>788245.82799999998</v>
      </c>
      <c r="J7" s="69">
        <f>J8+J9+J10</f>
        <v>4733453.9680000003</v>
      </c>
    </row>
    <row r="8" spans="1:10" s="26" customFormat="1" x14ac:dyDescent="0.25">
      <c r="A8" s="25"/>
      <c r="B8" s="25" t="s">
        <v>31</v>
      </c>
      <c r="C8" s="118"/>
      <c r="D8" s="69">
        <f>D16+D24+D32+D40+D48</f>
        <v>0</v>
      </c>
      <c r="E8" s="69">
        <f t="shared" ref="E8:J8" si="1">E16+E24+E32+E40+E48</f>
        <v>0</v>
      </c>
      <c r="F8" s="69">
        <f t="shared" si="1"/>
        <v>0</v>
      </c>
      <c r="G8" s="69">
        <f t="shared" si="1"/>
        <v>0</v>
      </c>
      <c r="H8" s="69">
        <f t="shared" si="1"/>
        <v>0</v>
      </c>
      <c r="I8" s="69">
        <f t="shared" si="1"/>
        <v>0</v>
      </c>
      <c r="J8" s="69">
        <f t="shared" si="1"/>
        <v>0</v>
      </c>
    </row>
    <row r="9" spans="1:10" s="26" customFormat="1" x14ac:dyDescent="0.25">
      <c r="A9" s="25"/>
      <c r="B9" s="25" t="s">
        <v>32</v>
      </c>
      <c r="C9" s="118"/>
      <c r="D9" s="69">
        <f t="shared" ref="D9:I9" si="2">D17+D41</f>
        <v>149352.9</v>
      </c>
      <c r="E9" s="69">
        <f t="shared" si="2"/>
        <v>149380</v>
      </c>
      <c r="F9" s="69">
        <f t="shared" si="2"/>
        <v>149380</v>
      </c>
      <c r="G9" s="69">
        <f t="shared" si="2"/>
        <v>149380</v>
      </c>
      <c r="H9" s="69">
        <f t="shared" si="2"/>
        <v>149380</v>
      </c>
      <c r="I9" s="69">
        <f t="shared" si="2"/>
        <v>149380</v>
      </c>
      <c r="J9" s="69">
        <f t="shared" ref="J9" si="3">J17+J25+J33+J41+J49</f>
        <v>896252.89999999991</v>
      </c>
    </row>
    <row r="10" spans="1:10" s="26" customFormat="1" x14ac:dyDescent="0.25">
      <c r="A10" s="25"/>
      <c r="B10" s="25" t="s">
        <v>33</v>
      </c>
      <c r="C10" s="118"/>
      <c r="D10" s="69">
        <f t="shared" ref="D10:I10" si="4">D18+D26+D34+D42+D50</f>
        <v>642871.92799999996</v>
      </c>
      <c r="E10" s="69"/>
      <c r="F10" s="69">
        <f t="shared" si="4"/>
        <v>638865.82799999998</v>
      </c>
      <c r="G10" s="69">
        <f t="shared" si="4"/>
        <v>638865.82799999998</v>
      </c>
      <c r="H10" s="69">
        <f t="shared" si="4"/>
        <v>638865.82799999998</v>
      </c>
      <c r="I10" s="69">
        <f t="shared" si="4"/>
        <v>638865.82799999998</v>
      </c>
      <c r="J10" s="69">
        <f t="shared" ref="J10" si="5">J18+J26+J34+J42+J50</f>
        <v>3837201.068</v>
      </c>
    </row>
    <row r="11" spans="1:10" s="26" customFormat="1" ht="29.25" x14ac:dyDescent="0.25">
      <c r="A11" s="25"/>
      <c r="B11" s="27" t="s">
        <v>124</v>
      </c>
      <c r="C11" s="118"/>
      <c r="D11" s="70">
        <v>0</v>
      </c>
      <c r="E11" s="70">
        <v>0</v>
      </c>
      <c r="F11" s="70">
        <v>0</v>
      </c>
      <c r="G11" s="70">
        <v>0</v>
      </c>
      <c r="H11" s="70">
        <v>0</v>
      </c>
      <c r="I11" s="70">
        <v>0</v>
      </c>
      <c r="J11" s="70">
        <v>0</v>
      </c>
    </row>
    <row r="12" spans="1:10" s="26" customFormat="1" x14ac:dyDescent="0.25">
      <c r="A12" s="25"/>
      <c r="B12" s="27" t="s">
        <v>125</v>
      </c>
      <c r="C12" s="118"/>
      <c r="D12" s="69">
        <v>0</v>
      </c>
      <c r="E12" s="69">
        <v>0</v>
      </c>
      <c r="F12" s="69">
        <v>0</v>
      </c>
      <c r="G12" s="69">
        <v>0</v>
      </c>
      <c r="H12" s="69">
        <v>0</v>
      </c>
      <c r="I12" s="69">
        <v>0</v>
      </c>
      <c r="J12" s="69">
        <v>0</v>
      </c>
    </row>
    <row r="13" spans="1:10" s="26" customFormat="1" x14ac:dyDescent="0.25">
      <c r="A13" s="25"/>
      <c r="B13" s="27" t="s">
        <v>123</v>
      </c>
      <c r="C13" s="118"/>
      <c r="D13" s="69"/>
      <c r="E13" s="69"/>
      <c r="F13" s="69"/>
      <c r="G13" s="69"/>
      <c r="H13" s="69"/>
      <c r="I13" s="69"/>
      <c r="J13" s="69"/>
    </row>
    <row r="14" spans="1:10" s="26" customFormat="1" x14ac:dyDescent="0.25">
      <c r="A14" s="25"/>
      <c r="B14" s="25" t="s">
        <v>126</v>
      </c>
      <c r="C14" s="119"/>
      <c r="D14" s="69">
        <v>0</v>
      </c>
      <c r="E14" s="69">
        <v>0</v>
      </c>
      <c r="F14" s="69">
        <v>0</v>
      </c>
      <c r="G14" s="69">
        <v>0</v>
      </c>
      <c r="H14" s="69">
        <v>0</v>
      </c>
      <c r="I14" s="69">
        <v>0</v>
      </c>
      <c r="J14" s="69">
        <v>0</v>
      </c>
    </row>
    <row r="15" spans="1:10" s="29" customFormat="1" ht="45" x14ac:dyDescent="0.25">
      <c r="A15" s="28" t="s">
        <v>70</v>
      </c>
      <c r="B15" s="56" t="s">
        <v>93</v>
      </c>
      <c r="C15" s="120" t="s">
        <v>43</v>
      </c>
      <c r="D15" s="70">
        <f>D16+D17+D18+D19+D20+D22</f>
        <v>55085.786370000002</v>
      </c>
      <c r="E15" s="70">
        <f t="shared" ref="E15:I15" si="6">E16+E17+E18+E19+E20+E22</f>
        <v>53997.953119999998</v>
      </c>
      <c r="F15" s="70">
        <f t="shared" si="6"/>
        <v>53997.953119999998</v>
      </c>
      <c r="G15" s="70">
        <f t="shared" si="6"/>
        <v>53997.953119999998</v>
      </c>
      <c r="H15" s="70">
        <f t="shared" si="6"/>
        <v>53997.953119999998</v>
      </c>
      <c r="I15" s="70">
        <f t="shared" si="6"/>
        <v>53997.953119999998</v>
      </c>
      <c r="J15" s="70">
        <f>J16+J17+J18+J19+J20+J22</f>
        <v>325075.55196999997</v>
      </c>
    </row>
    <row r="16" spans="1:10" s="29" customFormat="1" x14ac:dyDescent="0.25">
      <c r="A16" s="33"/>
      <c r="B16" s="17" t="s">
        <v>31</v>
      </c>
      <c r="C16" s="121"/>
      <c r="D16" s="71">
        <v>0</v>
      </c>
      <c r="E16" s="71">
        <v>0</v>
      </c>
      <c r="F16" s="71">
        <v>0</v>
      </c>
      <c r="G16" s="71">
        <v>0</v>
      </c>
      <c r="H16" s="71">
        <v>0</v>
      </c>
      <c r="I16" s="71">
        <v>0</v>
      </c>
      <c r="J16" s="69">
        <v>0</v>
      </c>
    </row>
    <row r="17" spans="1:10" s="29" customFormat="1" x14ac:dyDescent="0.25">
      <c r="A17" s="33"/>
      <c r="B17" s="17" t="s">
        <v>32</v>
      </c>
      <c r="C17" s="121"/>
      <c r="D17" s="72">
        <v>840.9</v>
      </c>
      <c r="E17" s="72">
        <v>840.9</v>
      </c>
      <c r="F17" s="72">
        <v>840.9</v>
      </c>
      <c r="G17" s="72">
        <v>840.9</v>
      </c>
      <c r="H17" s="72">
        <v>840.9</v>
      </c>
      <c r="I17" s="72">
        <v>840.9</v>
      </c>
      <c r="J17" s="70">
        <f>D17+E17+F17+G17+H17+I17</f>
        <v>5045.3999999999996</v>
      </c>
    </row>
    <row r="18" spans="1:10" s="29" customFormat="1" x14ac:dyDescent="0.25">
      <c r="A18" s="33"/>
      <c r="B18" s="17" t="s">
        <v>33</v>
      </c>
      <c r="C18" s="121"/>
      <c r="D18" s="72">
        <v>54244.88637</v>
      </c>
      <c r="E18" s="72">
        <v>53157.053119999997</v>
      </c>
      <c r="F18" s="72">
        <v>53157.053119999997</v>
      </c>
      <c r="G18" s="72">
        <v>53157.053119999997</v>
      </c>
      <c r="H18" s="72">
        <v>53157.053119999997</v>
      </c>
      <c r="I18" s="72">
        <v>53157.053119999997</v>
      </c>
      <c r="J18" s="70">
        <f>D18+E18+F18+G18+H18+I18</f>
        <v>320030.15196999995</v>
      </c>
    </row>
    <row r="19" spans="1:10" s="29" customFormat="1" x14ac:dyDescent="0.25">
      <c r="A19" s="33"/>
      <c r="B19" s="31" t="s">
        <v>124</v>
      </c>
      <c r="C19" s="121"/>
      <c r="D19" s="71">
        <v>0</v>
      </c>
      <c r="E19" s="71">
        <v>0</v>
      </c>
      <c r="F19" s="71">
        <v>0</v>
      </c>
      <c r="G19" s="71">
        <v>0</v>
      </c>
      <c r="H19" s="71">
        <v>0</v>
      </c>
      <c r="I19" s="71">
        <v>0</v>
      </c>
      <c r="J19" s="69">
        <v>0</v>
      </c>
    </row>
    <row r="20" spans="1:10" s="29" customFormat="1" x14ac:dyDescent="0.25">
      <c r="A20" s="33"/>
      <c r="B20" s="31" t="s">
        <v>125</v>
      </c>
      <c r="C20" s="121"/>
      <c r="D20" s="71">
        <v>0</v>
      </c>
      <c r="E20" s="71">
        <v>0</v>
      </c>
      <c r="F20" s="71">
        <v>0</v>
      </c>
      <c r="G20" s="71">
        <v>0</v>
      </c>
      <c r="H20" s="71">
        <v>0</v>
      </c>
      <c r="I20" s="71">
        <v>0</v>
      </c>
      <c r="J20" s="69">
        <v>0</v>
      </c>
    </row>
    <row r="21" spans="1:10" s="29" customFormat="1" x14ac:dyDescent="0.25">
      <c r="A21" s="33"/>
      <c r="B21" s="31" t="s">
        <v>123</v>
      </c>
      <c r="C21" s="121"/>
      <c r="D21" s="71"/>
      <c r="E21" s="71"/>
      <c r="F21" s="71"/>
      <c r="G21" s="71"/>
      <c r="H21" s="71"/>
      <c r="I21" s="71"/>
      <c r="J21" s="69"/>
    </row>
    <row r="22" spans="1:10" s="29" customFormat="1" x14ac:dyDescent="0.25">
      <c r="A22" s="33"/>
      <c r="B22" s="17" t="s">
        <v>126</v>
      </c>
      <c r="C22" s="122"/>
      <c r="D22" s="71">
        <v>0</v>
      </c>
      <c r="E22" s="71">
        <v>0</v>
      </c>
      <c r="F22" s="71">
        <v>0</v>
      </c>
      <c r="G22" s="71">
        <v>0</v>
      </c>
      <c r="H22" s="71">
        <v>0</v>
      </c>
      <c r="I22" s="71">
        <v>0</v>
      </c>
      <c r="J22" s="69">
        <v>0</v>
      </c>
    </row>
    <row r="23" spans="1:10" s="29" customFormat="1" ht="75" x14ac:dyDescent="0.25">
      <c r="A23" s="57" t="s">
        <v>71</v>
      </c>
      <c r="B23" s="32" t="s">
        <v>80</v>
      </c>
      <c r="C23" s="120" t="s">
        <v>43</v>
      </c>
      <c r="D23" s="70">
        <f>D24+D25+D26+D27+D28+D30</f>
        <v>61488.913630000003</v>
      </c>
      <c r="E23" s="70">
        <f t="shared" ref="E23:I23" si="7">E24+E25+E26+E27+E28+E30</f>
        <v>62576.746879999999</v>
      </c>
      <c r="F23" s="70">
        <f t="shared" si="7"/>
        <v>62576.746879999999</v>
      </c>
      <c r="G23" s="70">
        <f>G24+G25+G26+G27+G28+G30</f>
        <v>62576.746879999999</v>
      </c>
      <c r="H23" s="70">
        <f t="shared" si="7"/>
        <v>62576.746879999999</v>
      </c>
      <c r="I23" s="70">
        <f t="shared" si="7"/>
        <v>62576.746879999999</v>
      </c>
      <c r="J23" s="70">
        <f>J24+J25+J26+J27+J28+J30</f>
        <v>374372.64802999998</v>
      </c>
    </row>
    <row r="24" spans="1:10" s="29" customFormat="1" x14ac:dyDescent="0.25">
      <c r="A24" s="33"/>
      <c r="B24" s="17" t="s">
        <v>31</v>
      </c>
      <c r="C24" s="121"/>
      <c r="D24" s="71">
        <v>0</v>
      </c>
      <c r="E24" s="71">
        <v>0</v>
      </c>
      <c r="F24" s="71">
        <v>0</v>
      </c>
      <c r="G24" s="71">
        <v>0</v>
      </c>
      <c r="H24" s="71">
        <v>0</v>
      </c>
      <c r="I24" s="71">
        <v>0</v>
      </c>
      <c r="J24" s="69">
        <v>0</v>
      </c>
    </row>
    <row r="25" spans="1:10" s="29" customFormat="1" x14ac:dyDescent="0.25">
      <c r="A25" s="33"/>
      <c r="B25" s="17" t="s">
        <v>32</v>
      </c>
      <c r="C25" s="121"/>
      <c r="D25" s="71">
        <v>0</v>
      </c>
      <c r="E25" s="71">
        <v>0</v>
      </c>
      <c r="F25" s="71">
        <v>0</v>
      </c>
      <c r="G25" s="71">
        <v>0</v>
      </c>
      <c r="H25" s="71">
        <v>0</v>
      </c>
      <c r="I25" s="71">
        <v>0</v>
      </c>
      <c r="J25" s="69">
        <v>0</v>
      </c>
    </row>
    <row r="26" spans="1:10" s="29" customFormat="1" x14ac:dyDescent="0.25">
      <c r="A26" s="33"/>
      <c r="B26" s="17" t="s">
        <v>33</v>
      </c>
      <c r="C26" s="121"/>
      <c r="D26" s="72">
        <v>61488.913630000003</v>
      </c>
      <c r="E26" s="72">
        <v>62576.746879999999</v>
      </c>
      <c r="F26" s="72">
        <v>62576.746879999999</v>
      </c>
      <c r="G26" s="72">
        <v>62576.746879999999</v>
      </c>
      <c r="H26" s="72">
        <v>62576.746879999999</v>
      </c>
      <c r="I26" s="72">
        <v>62576.746879999999</v>
      </c>
      <c r="J26" s="70">
        <f>D26+E26+F26+G26+H26+I26</f>
        <v>374372.64802999998</v>
      </c>
    </row>
    <row r="27" spans="1:10" s="29" customFormat="1" x14ac:dyDescent="0.25">
      <c r="A27" s="33"/>
      <c r="B27" s="31" t="s">
        <v>124</v>
      </c>
      <c r="C27" s="121"/>
      <c r="D27" s="71">
        <v>0</v>
      </c>
      <c r="E27" s="71">
        <v>0</v>
      </c>
      <c r="F27" s="71">
        <v>0</v>
      </c>
      <c r="G27" s="71">
        <v>0</v>
      </c>
      <c r="H27" s="71">
        <v>0</v>
      </c>
      <c r="I27" s="71">
        <v>0</v>
      </c>
      <c r="J27" s="69">
        <v>0</v>
      </c>
    </row>
    <row r="28" spans="1:10" s="29" customFormat="1" x14ac:dyDescent="0.25">
      <c r="A28" s="33"/>
      <c r="B28" s="31" t="s">
        <v>125</v>
      </c>
      <c r="C28" s="121"/>
      <c r="D28" s="71">
        <v>0</v>
      </c>
      <c r="E28" s="71">
        <v>0</v>
      </c>
      <c r="F28" s="71">
        <v>0</v>
      </c>
      <c r="G28" s="71">
        <v>0</v>
      </c>
      <c r="H28" s="71">
        <v>0</v>
      </c>
      <c r="I28" s="71">
        <v>0</v>
      </c>
      <c r="J28" s="69">
        <v>0</v>
      </c>
    </row>
    <row r="29" spans="1:10" s="29" customFormat="1" x14ac:dyDescent="0.25">
      <c r="A29" s="33"/>
      <c r="B29" s="31" t="s">
        <v>123</v>
      </c>
      <c r="C29" s="121"/>
      <c r="D29" s="71"/>
      <c r="E29" s="71"/>
      <c r="F29" s="71"/>
      <c r="G29" s="71"/>
      <c r="H29" s="71"/>
      <c r="I29" s="71"/>
      <c r="J29" s="69"/>
    </row>
    <row r="30" spans="1:10" s="29" customFormat="1" x14ac:dyDescent="0.25">
      <c r="A30" s="33"/>
      <c r="B30" s="17" t="s">
        <v>126</v>
      </c>
      <c r="C30" s="122"/>
      <c r="D30" s="71">
        <v>0</v>
      </c>
      <c r="E30" s="71">
        <v>0</v>
      </c>
      <c r="F30" s="71">
        <v>0</v>
      </c>
      <c r="G30" s="71">
        <v>0</v>
      </c>
      <c r="H30" s="71">
        <v>0</v>
      </c>
      <c r="I30" s="71">
        <v>0</v>
      </c>
      <c r="J30" s="69">
        <v>0</v>
      </c>
    </row>
    <row r="31" spans="1:10" s="29" customFormat="1" ht="57.75" x14ac:dyDescent="0.25">
      <c r="A31" s="57" t="s">
        <v>85</v>
      </c>
      <c r="B31" s="27" t="s">
        <v>81</v>
      </c>
      <c r="C31" s="120" t="s">
        <v>120</v>
      </c>
      <c r="D31" s="70">
        <f>D34</f>
        <v>9942.5280000000002</v>
      </c>
      <c r="E31" s="70">
        <f t="shared" ref="E31:J31" si="8">E34</f>
        <v>9942.5280000000002</v>
      </c>
      <c r="F31" s="70">
        <f t="shared" si="8"/>
        <v>9942.5280000000002</v>
      </c>
      <c r="G31" s="70">
        <f t="shared" si="8"/>
        <v>9942.5280000000002</v>
      </c>
      <c r="H31" s="70">
        <f t="shared" si="8"/>
        <v>9942.5280000000002</v>
      </c>
      <c r="I31" s="70">
        <f t="shared" si="8"/>
        <v>9942.5280000000002</v>
      </c>
      <c r="J31" s="70">
        <f t="shared" si="8"/>
        <v>59655.167999999998</v>
      </c>
    </row>
    <row r="32" spans="1:10" s="29" customFormat="1" x14ac:dyDescent="0.25">
      <c r="A32" s="33"/>
      <c r="B32" s="17" t="s">
        <v>31</v>
      </c>
      <c r="C32" s="121"/>
      <c r="D32" s="71">
        <v>0</v>
      </c>
      <c r="E32" s="71">
        <v>0</v>
      </c>
      <c r="F32" s="71">
        <v>0</v>
      </c>
      <c r="G32" s="71">
        <v>0</v>
      </c>
      <c r="H32" s="71">
        <v>0</v>
      </c>
      <c r="I32" s="71">
        <v>0</v>
      </c>
      <c r="J32" s="69">
        <v>0</v>
      </c>
    </row>
    <row r="33" spans="1:11" s="29" customFormat="1" x14ac:dyDescent="0.25">
      <c r="A33" s="33"/>
      <c r="B33" s="17" t="s">
        <v>32</v>
      </c>
      <c r="C33" s="121"/>
      <c r="D33" s="71">
        <v>0</v>
      </c>
      <c r="E33" s="71">
        <v>0</v>
      </c>
      <c r="F33" s="71">
        <v>0</v>
      </c>
      <c r="G33" s="71">
        <v>0</v>
      </c>
      <c r="H33" s="71">
        <v>0</v>
      </c>
      <c r="I33" s="71">
        <v>0</v>
      </c>
      <c r="J33" s="69">
        <v>0</v>
      </c>
    </row>
    <row r="34" spans="1:11" s="29" customFormat="1" x14ac:dyDescent="0.25">
      <c r="A34" s="33"/>
      <c r="B34" s="17" t="s">
        <v>33</v>
      </c>
      <c r="C34" s="121"/>
      <c r="D34" s="72">
        <f>2625+7317.528</f>
        <v>9942.5280000000002</v>
      </c>
      <c r="E34" s="72">
        <f t="shared" ref="E34:I34" si="9">2625+7317.528</f>
        <v>9942.5280000000002</v>
      </c>
      <c r="F34" s="72">
        <f t="shared" si="9"/>
        <v>9942.5280000000002</v>
      </c>
      <c r="G34" s="72">
        <f t="shared" si="9"/>
        <v>9942.5280000000002</v>
      </c>
      <c r="H34" s="72">
        <f t="shared" si="9"/>
        <v>9942.5280000000002</v>
      </c>
      <c r="I34" s="72">
        <f t="shared" si="9"/>
        <v>9942.5280000000002</v>
      </c>
      <c r="J34" s="70">
        <f>D34+E34+F34+G34+H34+I34</f>
        <v>59655.167999999998</v>
      </c>
    </row>
    <row r="35" spans="1:11" s="29" customFormat="1" ht="30" x14ac:dyDescent="0.25">
      <c r="A35" s="33"/>
      <c r="B35" s="31" t="s">
        <v>124</v>
      </c>
      <c r="C35" s="121"/>
      <c r="D35" s="72">
        <v>0</v>
      </c>
      <c r="E35" s="72">
        <v>0</v>
      </c>
      <c r="F35" s="72">
        <v>0</v>
      </c>
      <c r="G35" s="72">
        <v>0</v>
      </c>
      <c r="H35" s="72">
        <v>0</v>
      </c>
      <c r="I35" s="72">
        <v>0</v>
      </c>
      <c r="J35" s="72">
        <v>0</v>
      </c>
    </row>
    <row r="36" spans="1:11" s="29" customFormat="1" x14ac:dyDescent="0.25">
      <c r="A36" s="33"/>
      <c r="B36" s="31" t="s">
        <v>125</v>
      </c>
      <c r="C36" s="121"/>
      <c r="D36" s="71">
        <v>0</v>
      </c>
      <c r="E36" s="71">
        <v>0</v>
      </c>
      <c r="F36" s="71">
        <v>0</v>
      </c>
      <c r="G36" s="71">
        <v>0</v>
      </c>
      <c r="H36" s="71">
        <v>0</v>
      </c>
      <c r="I36" s="71">
        <v>0</v>
      </c>
      <c r="J36" s="69">
        <v>0</v>
      </c>
    </row>
    <row r="37" spans="1:11" s="29" customFormat="1" x14ac:dyDescent="0.25">
      <c r="A37" s="33"/>
      <c r="B37" s="31" t="s">
        <v>123</v>
      </c>
      <c r="C37" s="121"/>
      <c r="D37" s="71"/>
      <c r="E37" s="71"/>
      <c r="F37" s="71"/>
      <c r="G37" s="71"/>
      <c r="H37" s="71"/>
      <c r="I37" s="71"/>
      <c r="J37" s="69"/>
    </row>
    <row r="38" spans="1:11" s="29" customFormat="1" x14ac:dyDescent="0.25">
      <c r="A38" s="33"/>
      <c r="B38" s="17" t="s">
        <v>126</v>
      </c>
      <c r="C38" s="122"/>
      <c r="D38" s="71">
        <v>0</v>
      </c>
      <c r="E38" s="71">
        <v>0</v>
      </c>
      <c r="F38" s="71">
        <v>0</v>
      </c>
      <c r="G38" s="71">
        <v>0</v>
      </c>
      <c r="H38" s="71">
        <v>0</v>
      </c>
      <c r="I38" s="71">
        <v>0</v>
      </c>
      <c r="J38" s="69">
        <v>0</v>
      </c>
    </row>
    <row r="39" spans="1:11" s="29" customFormat="1" ht="90" x14ac:dyDescent="0.25">
      <c r="A39" s="37" t="s">
        <v>86</v>
      </c>
      <c r="B39" s="38" t="s">
        <v>82</v>
      </c>
      <c r="C39" s="120" t="s">
        <v>43</v>
      </c>
      <c r="D39" s="73">
        <f>D40+D41+D42+D43+D44+D46</f>
        <v>663707.6</v>
      </c>
      <c r="E39" s="73">
        <f t="shared" ref="E39:H39" si="10">E40+E41+E42+E43+E44+E46</f>
        <v>659728.6</v>
      </c>
      <c r="F39" s="73">
        <f t="shared" si="10"/>
        <v>659728.6</v>
      </c>
      <c r="G39" s="73">
        <f t="shared" si="10"/>
        <v>659728.6</v>
      </c>
      <c r="H39" s="73">
        <f t="shared" si="10"/>
        <v>659728.6</v>
      </c>
      <c r="I39" s="73">
        <f t="shared" ref="I39" si="11">I40+I41+I42+I43+I44+I46</f>
        <v>659728.6</v>
      </c>
      <c r="J39" s="73">
        <f>J40+J41+J42+J43+J44+J46</f>
        <v>3962350.6</v>
      </c>
      <c r="K39" s="30"/>
    </row>
    <row r="40" spans="1:11" s="29" customFormat="1" x14ac:dyDescent="0.25">
      <c r="A40" s="39"/>
      <c r="B40" s="40" t="s">
        <v>31</v>
      </c>
      <c r="C40" s="121"/>
      <c r="D40" s="74">
        <v>0</v>
      </c>
      <c r="E40" s="74">
        <v>0</v>
      </c>
      <c r="F40" s="74">
        <v>0</v>
      </c>
      <c r="G40" s="74">
        <v>0</v>
      </c>
      <c r="H40" s="74">
        <v>0</v>
      </c>
      <c r="I40" s="74">
        <v>0</v>
      </c>
      <c r="J40" s="75">
        <v>0</v>
      </c>
    </row>
    <row r="41" spans="1:11" s="29" customFormat="1" x14ac:dyDescent="0.25">
      <c r="A41" s="39"/>
      <c r="B41" s="40" t="s">
        <v>32</v>
      </c>
      <c r="C41" s="121"/>
      <c r="D41" s="76">
        <v>148512</v>
      </c>
      <c r="E41" s="76">
        <v>148539.1</v>
      </c>
      <c r="F41" s="76">
        <v>148539.1</v>
      </c>
      <c r="G41" s="76">
        <v>148539.1</v>
      </c>
      <c r="H41" s="76">
        <v>148539.1</v>
      </c>
      <c r="I41" s="76">
        <v>148539.1</v>
      </c>
      <c r="J41" s="73">
        <f>D41+E41+F41+G41+H41+I41</f>
        <v>891207.49999999988</v>
      </c>
    </row>
    <row r="42" spans="1:11" s="29" customFormat="1" x14ac:dyDescent="0.25">
      <c r="A42" s="39"/>
      <c r="B42" s="40" t="s">
        <v>33</v>
      </c>
      <c r="C42" s="121"/>
      <c r="D42" s="76">
        <v>515195.6</v>
      </c>
      <c r="E42" s="76">
        <v>511189.5</v>
      </c>
      <c r="F42" s="76">
        <v>511189.5</v>
      </c>
      <c r="G42" s="76">
        <v>511189.5</v>
      </c>
      <c r="H42" s="76">
        <v>511189.5</v>
      </c>
      <c r="I42" s="76">
        <v>511189.5</v>
      </c>
      <c r="J42" s="73">
        <f>D42+E42+F42+G42+H42+I42</f>
        <v>3071143.1</v>
      </c>
    </row>
    <row r="43" spans="1:11" s="29" customFormat="1" ht="30" x14ac:dyDescent="0.25">
      <c r="A43" s="39"/>
      <c r="B43" s="41" t="s">
        <v>124</v>
      </c>
      <c r="C43" s="121"/>
      <c r="D43" s="76">
        <v>0</v>
      </c>
      <c r="E43" s="76">
        <v>0</v>
      </c>
      <c r="F43" s="76">
        <v>0</v>
      </c>
      <c r="G43" s="76">
        <v>0</v>
      </c>
      <c r="H43" s="76">
        <v>0</v>
      </c>
      <c r="I43" s="76">
        <v>0</v>
      </c>
      <c r="J43" s="73">
        <f t="shared" ref="J43:J46" si="12">D43+E43+F43+I43</f>
        <v>0</v>
      </c>
    </row>
    <row r="44" spans="1:11" s="29" customFormat="1" x14ac:dyDescent="0.25">
      <c r="A44" s="39"/>
      <c r="B44" s="41" t="s">
        <v>125</v>
      </c>
      <c r="C44" s="121"/>
      <c r="D44" s="74">
        <v>0</v>
      </c>
      <c r="E44" s="74">
        <v>0</v>
      </c>
      <c r="F44" s="74">
        <v>0</v>
      </c>
      <c r="G44" s="74">
        <v>0</v>
      </c>
      <c r="H44" s="74">
        <v>0</v>
      </c>
      <c r="I44" s="74">
        <v>0</v>
      </c>
      <c r="J44" s="75">
        <f t="shared" si="12"/>
        <v>0</v>
      </c>
    </row>
    <row r="45" spans="1:11" s="29" customFormat="1" x14ac:dyDescent="0.25">
      <c r="A45" s="39"/>
      <c r="B45" s="31" t="s">
        <v>123</v>
      </c>
      <c r="C45" s="121"/>
      <c r="D45" s="74"/>
      <c r="E45" s="74"/>
      <c r="F45" s="74"/>
      <c r="G45" s="74"/>
      <c r="H45" s="74"/>
      <c r="I45" s="74"/>
      <c r="J45" s="75"/>
    </row>
    <row r="46" spans="1:11" s="29" customFormat="1" x14ac:dyDescent="0.25">
      <c r="A46" s="39"/>
      <c r="B46" s="40" t="s">
        <v>126</v>
      </c>
      <c r="C46" s="122"/>
      <c r="D46" s="74">
        <v>0</v>
      </c>
      <c r="E46" s="74">
        <v>0</v>
      </c>
      <c r="F46" s="74">
        <v>0</v>
      </c>
      <c r="G46" s="74">
        <v>0</v>
      </c>
      <c r="H46" s="74">
        <v>0</v>
      </c>
      <c r="I46" s="74">
        <v>0</v>
      </c>
      <c r="J46" s="75">
        <f t="shared" si="12"/>
        <v>0</v>
      </c>
    </row>
    <row r="47" spans="1:11" s="29" customFormat="1" ht="42.75" x14ac:dyDescent="0.25">
      <c r="A47" s="37" t="s">
        <v>87</v>
      </c>
      <c r="B47" s="42" t="s">
        <v>83</v>
      </c>
      <c r="C47" s="120" t="s">
        <v>43</v>
      </c>
      <c r="D47" s="73">
        <f>D48+D49+D50+D51+D52+D54</f>
        <v>2000</v>
      </c>
      <c r="E47" s="73">
        <f t="shared" ref="E47" si="13">E48+E49+E50+E51+E52+E54</f>
        <v>2000</v>
      </c>
      <c r="F47" s="73">
        <f>F48+F49+F50+F51+F52+F54</f>
        <v>2000</v>
      </c>
      <c r="G47" s="73">
        <f t="shared" ref="G47:H47" si="14">G48+G49+G50+G51+G52+G54</f>
        <v>2000</v>
      </c>
      <c r="H47" s="73">
        <f t="shared" si="14"/>
        <v>2000</v>
      </c>
      <c r="I47" s="73">
        <f t="shared" ref="I47" si="15">I48+I49+I50+I51+I52+I54</f>
        <v>2000</v>
      </c>
      <c r="J47" s="73">
        <f>J48+J49+J50+J51+J52+J54</f>
        <v>12000</v>
      </c>
    </row>
    <row r="48" spans="1:11" s="29" customFormat="1" x14ac:dyDescent="0.25">
      <c r="A48" s="39"/>
      <c r="B48" s="40" t="s">
        <v>31</v>
      </c>
      <c r="C48" s="121"/>
      <c r="D48" s="74">
        <v>0</v>
      </c>
      <c r="E48" s="74">
        <v>0</v>
      </c>
      <c r="F48" s="74">
        <v>0</v>
      </c>
      <c r="G48" s="74">
        <v>0</v>
      </c>
      <c r="H48" s="74">
        <v>0</v>
      </c>
      <c r="I48" s="74">
        <v>0</v>
      </c>
      <c r="J48" s="75">
        <v>0</v>
      </c>
    </row>
    <row r="49" spans="1:10" s="29" customFormat="1" x14ac:dyDescent="0.25">
      <c r="A49" s="39"/>
      <c r="B49" s="40" t="s">
        <v>32</v>
      </c>
      <c r="C49" s="121"/>
      <c r="D49" s="76">
        <v>0</v>
      </c>
      <c r="E49" s="76">
        <v>0</v>
      </c>
      <c r="F49" s="76">
        <v>0</v>
      </c>
      <c r="G49" s="76">
        <v>0</v>
      </c>
      <c r="H49" s="76">
        <v>0</v>
      </c>
      <c r="I49" s="76">
        <v>0</v>
      </c>
      <c r="J49" s="73">
        <f t="shared" ref="J49:J54" si="16">D49+E49+F49+I49</f>
        <v>0</v>
      </c>
    </row>
    <row r="50" spans="1:10" s="29" customFormat="1" x14ac:dyDescent="0.25">
      <c r="A50" s="39"/>
      <c r="B50" s="40" t="s">
        <v>33</v>
      </c>
      <c r="C50" s="121"/>
      <c r="D50" s="76">
        <v>2000</v>
      </c>
      <c r="E50" s="76">
        <v>2000</v>
      </c>
      <c r="F50" s="76">
        <v>2000</v>
      </c>
      <c r="G50" s="76">
        <v>2000</v>
      </c>
      <c r="H50" s="76">
        <v>2000</v>
      </c>
      <c r="I50" s="76">
        <v>2000</v>
      </c>
      <c r="J50" s="73">
        <f>D50+E50+F50+G50+H50+I50</f>
        <v>12000</v>
      </c>
    </row>
    <row r="51" spans="1:10" s="29" customFormat="1" ht="30" x14ac:dyDescent="0.25">
      <c r="A51" s="39"/>
      <c r="B51" s="41" t="s">
        <v>124</v>
      </c>
      <c r="C51" s="121"/>
      <c r="D51" s="76">
        <v>0</v>
      </c>
      <c r="E51" s="76">
        <v>0</v>
      </c>
      <c r="F51" s="76">
        <v>0</v>
      </c>
      <c r="G51" s="76">
        <v>0</v>
      </c>
      <c r="H51" s="76">
        <v>0</v>
      </c>
      <c r="I51" s="76">
        <v>0</v>
      </c>
      <c r="J51" s="73">
        <f t="shared" si="16"/>
        <v>0</v>
      </c>
    </row>
    <row r="52" spans="1:10" s="29" customFormat="1" x14ac:dyDescent="0.25">
      <c r="A52" s="39"/>
      <c r="B52" s="41" t="s">
        <v>125</v>
      </c>
      <c r="C52" s="121"/>
      <c r="D52" s="74">
        <v>0</v>
      </c>
      <c r="E52" s="74">
        <v>0</v>
      </c>
      <c r="F52" s="74">
        <v>0</v>
      </c>
      <c r="G52" s="74">
        <v>0</v>
      </c>
      <c r="H52" s="74">
        <v>0</v>
      </c>
      <c r="I52" s="74">
        <v>0</v>
      </c>
      <c r="J52" s="75">
        <f t="shared" si="16"/>
        <v>0</v>
      </c>
    </row>
    <row r="53" spans="1:10" s="29" customFormat="1" x14ac:dyDescent="0.25">
      <c r="A53" s="39"/>
      <c r="B53" s="31" t="s">
        <v>123</v>
      </c>
      <c r="C53" s="121"/>
      <c r="D53" s="74"/>
      <c r="E53" s="74"/>
      <c r="F53" s="74"/>
      <c r="G53" s="74"/>
      <c r="H53" s="74"/>
      <c r="I53" s="74"/>
      <c r="J53" s="75"/>
    </row>
    <row r="54" spans="1:10" s="29" customFormat="1" x14ac:dyDescent="0.25">
      <c r="A54" s="39"/>
      <c r="B54" s="40" t="s">
        <v>126</v>
      </c>
      <c r="C54" s="122"/>
      <c r="D54" s="74">
        <v>0</v>
      </c>
      <c r="E54" s="74">
        <v>0</v>
      </c>
      <c r="F54" s="74">
        <v>0</v>
      </c>
      <c r="G54" s="74">
        <v>0</v>
      </c>
      <c r="H54" s="74">
        <v>0</v>
      </c>
      <c r="I54" s="74">
        <v>0</v>
      </c>
      <c r="J54" s="75">
        <f t="shared" si="16"/>
        <v>0</v>
      </c>
    </row>
    <row r="55" spans="1:10" x14ac:dyDescent="0.25">
      <c r="A55" s="34"/>
      <c r="B55" s="34"/>
      <c r="C55" s="34"/>
      <c r="D55" s="35"/>
      <c r="E55" s="35"/>
      <c r="F55" s="35"/>
      <c r="G55" s="35"/>
      <c r="H55" s="35"/>
      <c r="I55" s="35"/>
      <c r="J55" s="35"/>
    </row>
    <row r="56" spans="1:10" x14ac:dyDescent="0.25">
      <c r="A56" t="s">
        <v>34</v>
      </c>
      <c r="D56" s="36"/>
      <c r="E56" s="36"/>
      <c r="F56" s="36"/>
      <c r="G56" s="36"/>
      <c r="H56" s="36"/>
      <c r="I56" s="36"/>
      <c r="J56" s="36"/>
    </row>
    <row r="57" spans="1:10" hidden="1" x14ac:dyDescent="0.25">
      <c r="A57" t="s">
        <v>35</v>
      </c>
      <c r="D57" s="36"/>
      <c r="E57" s="36"/>
      <c r="F57" s="36"/>
      <c r="G57" s="36"/>
      <c r="H57" s="36"/>
      <c r="I57" s="36"/>
      <c r="J57" s="36"/>
    </row>
    <row r="58" spans="1:10" hidden="1" x14ac:dyDescent="0.25">
      <c r="A58" s="114" t="s">
        <v>36</v>
      </c>
      <c r="B58" s="114"/>
      <c r="C58" s="114"/>
      <c r="D58" s="114"/>
      <c r="E58" s="114"/>
      <c r="F58" s="114"/>
      <c r="G58" s="114"/>
      <c r="H58" s="114"/>
      <c r="I58" s="114"/>
      <c r="J58" s="114"/>
    </row>
    <row r="59" spans="1:10" x14ac:dyDescent="0.25">
      <c r="A59" t="s">
        <v>37</v>
      </c>
      <c r="D59" s="36"/>
      <c r="E59" s="36"/>
      <c r="F59" s="36"/>
      <c r="G59" s="36"/>
      <c r="H59" s="36"/>
      <c r="I59" s="36"/>
      <c r="J59" s="36"/>
    </row>
    <row r="60" spans="1:10" x14ac:dyDescent="0.25">
      <c r="A60" t="s">
        <v>73</v>
      </c>
      <c r="D60" s="36"/>
      <c r="E60" s="36"/>
      <c r="F60" s="36"/>
      <c r="G60" s="36"/>
      <c r="H60" s="36"/>
      <c r="I60" s="36"/>
      <c r="J60" s="36"/>
    </row>
    <row r="61" spans="1:10" x14ac:dyDescent="0.25">
      <c r="D61" s="36"/>
      <c r="E61" s="36"/>
      <c r="F61" s="36"/>
      <c r="G61" s="36"/>
      <c r="H61" s="36"/>
      <c r="I61" s="36"/>
      <c r="J61" s="36"/>
    </row>
    <row r="62" spans="1:10" x14ac:dyDescent="0.25">
      <c r="D62" s="36"/>
      <c r="E62" s="36"/>
      <c r="F62" s="36"/>
      <c r="G62" s="36"/>
      <c r="H62" s="36"/>
      <c r="I62" s="36"/>
      <c r="J62" s="36"/>
    </row>
    <row r="63" spans="1:10" x14ac:dyDescent="0.25">
      <c r="D63" s="36"/>
      <c r="E63" s="36"/>
      <c r="F63" s="36"/>
      <c r="G63" s="36"/>
      <c r="H63" s="36"/>
      <c r="I63" s="36"/>
      <c r="J63" s="36"/>
    </row>
    <row r="64" spans="1:10" x14ac:dyDescent="0.25">
      <c r="D64" s="36"/>
      <c r="E64" s="36"/>
      <c r="F64" s="36"/>
      <c r="G64" s="36"/>
      <c r="H64" s="36"/>
      <c r="I64" s="36"/>
      <c r="J64" s="36"/>
    </row>
    <row r="65" spans="4:10" x14ac:dyDescent="0.25">
      <c r="D65" s="36"/>
      <c r="E65" s="36"/>
      <c r="F65" s="36"/>
      <c r="G65" s="36"/>
      <c r="H65" s="36"/>
      <c r="I65" s="36"/>
      <c r="J65" s="36"/>
    </row>
    <row r="66" spans="4:10" x14ac:dyDescent="0.25">
      <c r="D66" s="36"/>
      <c r="E66" s="36"/>
      <c r="F66" s="36"/>
      <c r="G66" s="36"/>
      <c r="H66" s="36"/>
      <c r="I66" s="36"/>
      <c r="J66" s="36"/>
    </row>
    <row r="67" spans="4:10" x14ac:dyDescent="0.25">
      <c r="D67" s="36"/>
      <c r="E67" s="36"/>
      <c r="F67" s="36"/>
      <c r="G67" s="36"/>
      <c r="H67" s="36"/>
      <c r="I67" s="36"/>
      <c r="J67" s="36"/>
    </row>
    <row r="68" spans="4:10" x14ac:dyDescent="0.25">
      <c r="D68" s="36"/>
      <c r="E68" s="36"/>
      <c r="F68" s="36"/>
      <c r="G68" s="36"/>
      <c r="H68" s="36"/>
      <c r="I68" s="36"/>
      <c r="J68" s="36"/>
    </row>
    <row r="69" spans="4:10" x14ac:dyDescent="0.25">
      <c r="D69" s="36"/>
      <c r="E69" s="36"/>
      <c r="F69" s="36"/>
      <c r="G69" s="36"/>
      <c r="H69" s="36"/>
      <c r="I69" s="36"/>
      <c r="J69" s="36"/>
    </row>
    <row r="70" spans="4:10" x14ac:dyDescent="0.25">
      <c r="D70" s="36"/>
      <c r="E70" s="36"/>
      <c r="F70" s="36"/>
      <c r="G70" s="36"/>
      <c r="H70" s="36"/>
      <c r="I70" s="36"/>
      <c r="J70" s="36"/>
    </row>
    <row r="71" spans="4:10" x14ac:dyDescent="0.25">
      <c r="D71" s="36"/>
      <c r="E71" s="36"/>
      <c r="F71" s="36"/>
      <c r="G71" s="36"/>
      <c r="H71" s="36"/>
      <c r="I71" s="36"/>
      <c r="J71" s="36"/>
    </row>
    <row r="72" spans="4:10" x14ac:dyDescent="0.25">
      <c r="D72" s="36"/>
      <c r="E72" s="36"/>
      <c r="F72" s="36"/>
      <c r="G72" s="36"/>
      <c r="H72" s="36"/>
      <c r="I72" s="36"/>
      <c r="J72" s="36"/>
    </row>
    <row r="73" spans="4:10" x14ac:dyDescent="0.25">
      <c r="D73" s="36"/>
      <c r="E73" s="36"/>
      <c r="F73" s="36"/>
      <c r="G73" s="36"/>
      <c r="H73" s="36"/>
      <c r="I73" s="36"/>
      <c r="J73" s="36"/>
    </row>
    <row r="74" spans="4:10" x14ac:dyDescent="0.25">
      <c r="D74" s="36"/>
      <c r="E74" s="36"/>
      <c r="F74" s="36"/>
      <c r="G74" s="36"/>
      <c r="H74" s="36"/>
      <c r="I74" s="36"/>
      <c r="J74" s="36"/>
    </row>
    <row r="75" spans="4:10" x14ac:dyDescent="0.25">
      <c r="D75" s="36"/>
      <c r="E75" s="36"/>
      <c r="F75" s="36"/>
      <c r="G75" s="36"/>
      <c r="H75" s="36"/>
      <c r="I75" s="36"/>
      <c r="J75" s="36"/>
    </row>
    <row r="76" spans="4:10" x14ac:dyDescent="0.25">
      <c r="D76" s="36"/>
      <c r="E76" s="36"/>
      <c r="F76" s="36"/>
      <c r="G76" s="36"/>
      <c r="H76" s="36"/>
      <c r="I76" s="36"/>
      <c r="J76" s="36"/>
    </row>
    <row r="77" spans="4:10" x14ac:dyDescent="0.25">
      <c r="D77" s="36"/>
      <c r="E77" s="36"/>
      <c r="F77" s="36"/>
      <c r="G77" s="36"/>
      <c r="H77" s="36"/>
      <c r="I77" s="36"/>
      <c r="J77" s="36"/>
    </row>
    <row r="78" spans="4:10" x14ac:dyDescent="0.25">
      <c r="D78" s="36"/>
      <c r="E78" s="36"/>
      <c r="F78" s="36"/>
      <c r="G78" s="36"/>
      <c r="H78" s="36"/>
      <c r="I78" s="36"/>
      <c r="J78" s="36"/>
    </row>
    <row r="79" spans="4:10" x14ac:dyDescent="0.25">
      <c r="D79" s="36"/>
      <c r="E79" s="36"/>
      <c r="F79" s="36"/>
      <c r="G79" s="36"/>
      <c r="H79" s="36"/>
      <c r="I79" s="36"/>
      <c r="J79" s="36"/>
    </row>
    <row r="80" spans="4:10" x14ac:dyDescent="0.25">
      <c r="D80" s="36"/>
      <c r="E80" s="36"/>
      <c r="F80" s="36"/>
      <c r="G80" s="36"/>
      <c r="H80" s="36"/>
      <c r="I80" s="36"/>
      <c r="J80" s="36"/>
    </row>
    <row r="81" spans="4:10" x14ac:dyDescent="0.25">
      <c r="D81" s="36"/>
      <c r="E81" s="36"/>
      <c r="F81" s="36"/>
      <c r="G81" s="36"/>
      <c r="H81" s="36"/>
      <c r="I81" s="36"/>
      <c r="J81" s="36"/>
    </row>
    <row r="82" spans="4:10" x14ac:dyDescent="0.25">
      <c r="D82" s="36"/>
      <c r="E82" s="36"/>
      <c r="F82" s="36"/>
      <c r="G82" s="36"/>
      <c r="H82" s="36"/>
      <c r="I82" s="36"/>
      <c r="J82" s="36"/>
    </row>
    <row r="83" spans="4:10" x14ac:dyDescent="0.25">
      <c r="D83" s="36"/>
      <c r="E83" s="36"/>
      <c r="F83" s="36"/>
      <c r="G83" s="36"/>
      <c r="H83" s="36"/>
      <c r="I83" s="36"/>
      <c r="J83" s="36"/>
    </row>
    <row r="84" spans="4:10" x14ac:dyDescent="0.25">
      <c r="D84" s="36"/>
      <c r="E84" s="36"/>
      <c r="F84" s="36"/>
      <c r="G84" s="36"/>
      <c r="H84" s="36"/>
      <c r="I84" s="36"/>
      <c r="J84" s="36"/>
    </row>
    <row r="85" spans="4:10" x14ac:dyDescent="0.25">
      <c r="D85" s="36"/>
      <c r="E85" s="36"/>
      <c r="F85" s="36"/>
      <c r="G85" s="36"/>
      <c r="H85" s="36"/>
      <c r="I85" s="36"/>
      <c r="J85" s="36"/>
    </row>
    <row r="86" spans="4:10" x14ac:dyDescent="0.25">
      <c r="D86" s="36"/>
      <c r="E86" s="36"/>
      <c r="F86" s="36"/>
      <c r="G86" s="36"/>
      <c r="H86" s="36"/>
      <c r="I86" s="36"/>
      <c r="J86" s="36"/>
    </row>
    <row r="87" spans="4:10" x14ac:dyDescent="0.25">
      <c r="D87" s="36"/>
      <c r="E87" s="36"/>
      <c r="F87" s="36"/>
      <c r="G87" s="36"/>
      <c r="H87" s="36"/>
      <c r="I87" s="36"/>
      <c r="J87" s="36"/>
    </row>
    <row r="88" spans="4:10" x14ac:dyDescent="0.25">
      <c r="D88" s="36"/>
      <c r="E88" s="36"/>
      <c r="F88" s="36"/>
      <c r="G88" s="36"/>
      <c r="H88" s="36"/>
      <c r="I88" s="36"/>
      <c r="J88" s="36"/>
    </row>
    <row r="89" spans="4:10" x14ac:dyDescent="0.25">
      <c r="D89" s="36"/>
      <c r="E89" s="36"/>
      <c r="F89" s="36"/>
      <c r="G89" s="36"/>
      <c r="H89" s="36"/>
      <c r="I89" s="36"/>
      <c r="J89" s="36"/>
    </row>
    <row r="90" spans="4:10" x14ac:dyDescent="0.25">
      <c r="D90" s="36"/>
      <c r="E90" s="36"/>
      <c r="F90" s="36"/>
      <c r="G90" s="36"/>
      <c r="H90" s="36"/>
      <c r="I90" s="36"/>
      <c r="J90" s="36"/>
    </row>
    <row r="91" spans="4:10" x14ac:dyDescent="0.25">
      <c r="D91" s="36"/>
      <c r="E91" s="36"/>
      <c r="F91" s="36"/>
      <c r="G91" s="36"/>
      <c r="H91" s="36"/>
      <c r="I91" s="36"/>
      <c r="J91" s="36"/>
    </row>
    <row r="92" spans="4:10" x14ac:dyDescent="0.25">
      <c r="D92" s="36"/>
      <c r="E92" s="36"/>
      <c r="F92" s="36"/>
      <c r="G92" s="36"/>
      <c r="H92" s="36"/>
      <c r="I92" s="36"/>
      <c r="J92" s="36"/>
    </row>
    <row r="93" spans="4:10" x14ac:dyDescent="0.25">
      <c r="D93" s="36"/>
      <c r="E93" s="36"/>
      <c r="F93" s="36"/>
      <c r="G93" s="36"/>
      <c r="H93" s="36"/>
      <c r="I93" s="36"/>
      <c r="J93" s="36"/>
    </row>
    <row r="94" spans="4:10" x14ac:dyDescent="0.25">
      <c r="D94" s="36"/>
      <c r="E94" s="36"/>
      <c r="F94" s="36"/>
      <c r="G94" s="36"/>
      <c r="H94" s="36"/>
      <c r="I94" s="36"/>
      <c r="J94" s="36"/>
    </row>
    <row r="95" spans="4:10" x14ac:dyDescent="0.25">
      <c r="D95" s="36"/>
      <c r="E95" s="36"/>
      <c r="F95" s="36"/>
      <c r="G95" s="36"/>
      <c r="H95" s="36"/>
      <c r="I95" s="36"/>
      <c r="J95" s="36"/>
    </row>
    <row r="96" spans="4:10" x14ac:dyDescent="0.25">
      <c r="D96" s="36"/>
      <c r="E96" s="36"/>
      <c r="F96" s="36"/>
      <c r="G96" s="36"/>
      <c r="H96" s="36"/>
      <c r="I96" s="36"/>
      <c r="J96" s="36"/>
    </row>
    <row r="97" spans="4:10" x14ac:dyDescent="0.25">
      <c r="D97" s="36"/>
      <c r="E97" s="36"/>
      <c r="F97" s="36"/>
      <c r="G97" s="36"/>
      <c r="H97" s="36"/>
      <c r="I97" s="36"/>
      <c r="J97" s="36"/>
    </row>
    <row r="98" spans="4:10" x14ac:dyDescent="0.25">
      <c r="D98" s="36"/>
      <c r="E98" s="36"/>
      <c r="F98" s="36"/>
      <c r="G98" s="36"/>
      <c r="H98" s="36"/>
      <c r="I98" s="36"/>
      <c r="J98" s="36"/>
    </row>
    <row r="99" spans="4:10" x14ac:dyDescent="0.25">
      <c r="D99" s="36"/>
      <c r="E99" s="36"/>
      <c r="F99" s="36"/>
      <c r="G99" s="36"/>
      <c r="H99" s="36"/>
      <c r="I99" s="36"/>
      <c r="J99" s="36"/>
    </row>
    <row r="100" spans="4:10" x14ac:dyDescent="0.25">
      <c r="D100" s="36"/>
      <c r="E100" s="36"/>
      <c r="F100" s="36"/>
      <c r="G100" s="36"/>
      <c r="H100" s="36"/>
      <c r="I100" s="36"/>
      <c r="J100" s="36"/>
    </row>
    <row r="101" spans="4:10" x14ac:dyDescent="0.25">
      <c r="D101" s="36"/>
      <c r="E101" s="36"/>
      <c r="F101" s="36"/>
      <c r="G101" s="36"/>
      <c r="H101" s="36"/>
      <c r="I101" s="36"/>
      <c r="J101" s="36"/>
    </row>
    <row r="102" spans="4:10" x14ac:dyDescent="0.25">
      <c r="D102" s="36"/>
      <c r="E102" s="36"/>
      <c r="F102" s="36"/>
      <c r="G102" s="36"/>
      <c r="H102" s="36"/>
      <c r="I102" s="36"/>
      <c r="J102" s="36"/>
    </row>
    <row r="103" spans="4:10" x14ac:dyDescent="0.25">
      <c r="D103" s="36"/>
      <c r="E103" s="36"/>
      <c r="F103" s="36"/>
      <c r="G103" s="36"/>
      <c r="H103" s="36"/>
      <c r="I103" s="36"/>
      <c r="J103" s="36"/>
    </row>
    <row r="104" spans="4:10" x14ac:dyDescent="0.25">
      <c r="D104" s="36"/>
      <c r="E104" s="36"/>
      <c r="F104" s="36"/>
      <c r="G104" s="36"/>
      <c r="H104" s="36"/>
      <c r="I104" s="36"/>
      <c r="J104" s="36"/>
    </row>
    <row r="105" spans="4:10" x14ac:dyDescent="0.25">
      <c r="D105" s="36"/>
      <c r="E105" s="36"/>
      <c r="F105" s="36"/>
      <c r="G105" s="36"/>
      <c r="H105" s="36"/>
      <c r="I105" s="36"/>
      <c r="J105" s="36"/>
    </row>
    <row r="106" spans="4:10" x14ac:dyDescent="0.25">
      <c r="D106" s="36"/>
      <c r="E106" s="36"/>
      <c r="F106" s="36"/>
      <c r="G106" s="36"/>
      <c r="H106" s="36"/>
      <c r="I106" s="36"/>
      <c r="J106" s="36"/>
    </row>
    <row r="107" spans="4:10" x14ac:dyDescent="0.25">
      <c r="D107" s="36"/>
      <c r="E107" s="36"/>
      <c r="F107" s="36"/>
      <c r="G107" s="36"/>
      <c r="H107" s="36"/>
      <c r="I107" s="36"/>
      <c r="J107" s="36"/>
    </row>
    <row r="108" spans="4:10" x14ac:dyDescent="0.25">
      <c r="D108" s="36"/>
      <c r="E108" s="36"/>
      <c r="F108" s="36"/>
      <c r="G108" s="36"/>
      <c r="H108" s="36"/>
      <c r="I108" s="36"/>
      <c r="J108" s="36"/>
    </row>
    <row r="109" spans="4:10" x14ac:dyDescent="0.25">
      <c r="D109" s="36"/>
      <c r="E109" s="36"/>
      <c r="F109" s="36"/>
      <c r="G109" s="36"/>
      <c r="H109" s="36"/>
      <c r="I109" s="36"/>
      <c r="J109" s="36"/>
    </row>
    <row r="110" spans="4:10" x14ac:dyDescent="0.25">
      <c r="D110" s="36"/>
      <c r="E110" s="36"/>
      <c r="F110" s="36"/>
      <c r="G110" s="36"/>
      <c r="H110" s="36"/>
      <c r="I110" s="36"/>
      <c r="J110" s="36"/>
    </row>
    <row r="111" spans="4:10" x14ac:dyDescent="0.25">
      <c r="D111" s="36"/>
      <c r="E111" s="36"/>
      <c r="F111" s="36"/>
      <c r="G111" s="36"/>
      <c r="H111" s="36"/>
      <c r="I111" s="36"/>
      <c r="J111" s="36"/>
    </row>
    <row r="112" spans="4:10" x14ac:dyDescent="0.25">
      <c r="D112" s="36"/>
      <c r="E112" s="36"/>
      <c r="F112" s="36"/>
      <c r="G112" s="36"/>
      <c r="H112" s="36"/>
      <c r="I112" s="36"/>
      <c r="J112" s="36"/>
    </row>
    <row r="113" spans="4:10" x14ac:dyDescent="0.25">
      <c r="D113" s="36"/>
      <c r="E113" s="36"/>
      <c r="F113" s="36"/>
      <c r="G113" s="36"/>
      <c r="H113" s="36"/>
      <c r="I113" s="36"/>
      <c r="J113" s="36"/>
    </row>
    <row r="114" spans="4:10" x14ac:dyDescent="0.25">
      <c r="D114" s="36"/>
      <c r="E114" s="36"/>
      <c r="F114" s="36"/>
      <c r="G114" s="36"/>
      <c r="H114" s="36"/>
      <c r="I114" s="36"/>
      <c r="J114" s="36"/>
    </row>
    <row r="115" spans="4:10" x14ac:dyDescent="0.25">
      <c r="D115" s="36"/>
      <c r="E115" s="36"/>
      <c r="F115" s="36"/>
      <c r="G115" s="36"/>
      <c r="H115" s="36"/>
      <c r="I115" s="36"/>
      <c r="J115" s="36"/>
    </row>
    <row r="116" spans="4:10" x14ac:dyDescent="0.25">
      <c r="D116" s="36"/>
      <c r="E116" s="36"/>
      <c r="F116" s="36"/>
      <c r="G116" s="36"/>
      <c r="H116" s="36"/>
      <c r="I116" s="36"/>
      <c r="J116" s="36"/>
    </row>
    <row r="117" spans="4:10" x14ac:dyDescent="0.25">
      <c r="D117" s="36"/>
      <c r="E117" s="36"/>
      <c r="F117" s="36"/>
      <c r="G117" s="36"/>
      <c r="H117" s="36"/>
      <c r="I117" s="36"/>
      <c r="J117" s="36"/>
    </row>
    <row r="118" spans="4:10" x14ac:dyDescent="0.25">
      <c r="D118" s="36"/>
      <c r="E118" s="36"/>
      <c r="F118" s="36"/>
      <c r="G118" s="36"/>
      <c r="H118" s="36"/>
      <c r="I118" s="36"/>
      <c r="J118" s="36"/>
    </row>
    <row r="119" spans="4:10" x14ac:dyDescent="0.25">
      <c r="D119" s="36"/>
      <c r="E119" s="36"/>
      <c r="F119" s="36"/>
      <c r="G119" s="36"/>
      <c r="H119" s="36"/>
      <c r="I119" s="36"/>
      <c r="J119" s="36"/>
    </row>
    <row r="120" spans="4:10" x14ac:dyDescent="0.25">
      <c r="D120" s="36"/>
      <c r="E120" s="36"/>
      <c r="F120" s="36"/>
      <c r="G120" s="36"/>
      <c r="H120" s="36"/>
      <c r="I120" s="36"/>
      <c r="J120" s="36"/>
    </row>
    <row r="121" spans="4:10" x14ac:dyDescent="0.25">
      <c r="D121" s="36"/>
      <c r="E121" s="36"/>
      <c r="F121" s="36"/>
      <c r="G121" s="36"/>
      <c r="H121" s="36"/>
      <c r="I121" s="36"/>
      <c r="J121" s="36"/>
    </row>
    <row r="122" spans="4:10" x14ac:dyDescent="0.25">
      <c r="D122" s="36"/>
      <c r="E122" s="36"/>
      <c r="F122" s="36"/>
      <c r="G122" s="36"/>
      <c r="H122" s="36"/>
      <c r="I122" s="36"/>
      <c r="J122" s="36"/>
    </row>
    <row r="123" spans="4:10" x14ac:dyDescent="0.25">
      <c r="D123" s="36"/>
      <c r="E123" s="36"/>
      <c r="F123" s="36"/>
      <c r="G123" s="36"/>
      <c r="H123" s="36"/>
      <c r="I123" s="36"/>
      <c r="J123" s="36"/>
    </row>
    <row r="124" spans="4:10" x14ac:dyDescent="0.25">
      <c r="D124" s="36"/>
      <c r="E124" s="36"/>
      <c r="F124" s="36"/>
      <c r="G124" s="36"/>
      <c r="H124" s="36"/>
      <c r="I124" s="36"/>
      <c r="J124" s="36"/>
    </row>
    <row r="125" spans="4:10" x14ac:dyDescent="0.25">
      <c r="D125" s="36"/>
      <c r="E125" s="36"/>
      <c r="F125" s="36"/>
      <c r="G125" s="36"/>
      <c r="H125" s="36"/>
      <c r="I125" s="36"/>
      <c r="J125" s="36"/>
    </row>
    <row r="126" spans="4:10" x14ac:dyDescent="0.25">
      <c r="D126" s="36"/>
      <c r="E126" s="36"/>
      <c r="F126" s="36"/>
      <c r="G126" s="36"/>
      <c r="H126" s="36"/>
      <c r="I126" s="36"/>
      <c r="J126" s="36"/>
    </row>
    <row r="127" spans="4:10" x14ac:dyDescent="0.25">
      <c r="D127" s="36"/>
      <c r="E127" s="36"/>
      <c r="F127" s="36"/>
      <c r="G127" s="36"/>
      <c r="H127" s="36"/>
      <c r="I127" s="36"/>
      <c r="J127" s="36"/>
    </row>
    <row r="128" spans="4:10" x14ac:dyDescent="0.25">
      <c r="D128" s="36"/>
      <c r="E128" s="36"/>
      <c r="F128" s="36"/>
      <c r="G128" s="36"/>
      <c r="H128" s="36"/>
      <c r="I128" s="36"/>
      <c r="J128" s="36"/>
    </row>
    <row r="129" spans="4:10" x14ac:dyDescent="0.25">
      <c r="D129" s="36"/>
      <c r="E129" s="36"/>
      <c r="F129" s="36"/>
      <c r="G129" s="36"/>
      <c r="H129" s="36"/>
      <c r="I129" s="36"/>
      <c r="J129" s="36"/>
    </row>
    <row r="130" spans="4:10" x14ac:dyDescent="0.25">
      <c r="D130" s="36"/>
      <c r="E130" s="36"/>
      <c r="F130" s="36"/>
      <c r="G130" s="36"/>
      <c r="H130" s="36"/>
      <c r="I130" s="36"/>
      <c r="J130" s="36"/>
    </row>
    <row r="131" spans="4:10" x14ac:dyDescent="0.25">
      <c r="D131" s="36"/>
      <c r="E131" s="36"/>
      <c r="F131" s="36"/>
      <c r="G131" s="36"/>
      <c r="H131" s="36"/>
      <c r="I131" s="36"/>
      <c r="J131" s="36"/>
    </row>
    <row r="132" spans="4:10" x14ac:dyDescent="0.25">
      <c r="D132" s="36"/>
      <c r="E132" s="36"/>
      <c r="F132" s="36"/>
      <c r="G132" s="36"/>
      <c r="H132" s="36"/>
      <c r="I132" s="36"/>
      <c r="J132" s="36"/>
    </row>
    <row r="133" spans="4:10" x14ac:dyDescent="0.25">
      <c r="D133" s="36"/>
      <c r="E133" s="36"/>
      <c r="F133" s="36"/>
      <c r="G133" s="36"/>
      <c r="H133" s="36"/>
      <c r="I133" s="36"/>
      <c r="J133" s="36"/>
    </row>
    <row r="134" spans="4:10" x14ac:dyDescent="0.25">
      <c r="D134" s="36"/>
      <c r="E134" s="36"/>
      <c r="F134" s="36"/>
      <c r="G134" s="36"/>
      <c r="H134" s="36"/>
      <c r="I134" s="36"/>
      <c r="J134" s="36"/>
    </row>
    <row r="135" spans="4:10" x14ac:dyDescent="0.25">
      <c r="D135" s="36"/>
      <c r="E135" s="36"/>
      <c r="F135" s="36"/>
      <c r="G135" s="36"/>
      <c r="H135" s="36"/>
      <c r="I135" s="36"/>
      <c r="J135" s="36"/>
    </row>
    <row r="136" spans="4:10" x14ac:dyDescent="0.25">
      <c r="D136" s="36"/>
      <c r="E136" s="36"/>
      <c r="F136" s="36"/>
      <c r="G136" s="36"/>
      <c r="H136" s="36"/>
      <c r="I136" s="36"/>
      <c r="J136" s="36"/>
    </row>
    <row r="137" spans="4:10" x14ac:dyDescent="0.25">
      <c r="D137" s="36"/>
      <c r="E137" s="36"/>
      <c r="F137" s="36"/>
      <c r="G137" s="36"/>
      <c r="H137" s="36"/>
      <c r="I137" s="36"/>
      <c r="J137" s="36"/>
    </row>
    <row r="138" spans="4:10" x14ac:dyDescent="0.25">
      <c r="D138" s="36"/>
      <c r="E138" s="36"/>
      <c r="F138" s="36"/>
      <c r="G138" s="36"/>
      <c r="H138" s="36"/>
      <c r="I138" s="36"/>
      <c r="J138" s="36"/>
    </row>
    <row r="139" spans="4:10" x14ac:dyDescent="0.25">
      <c r="D139" s="36"/>
      <c r="E139" s="36"/>
      <c r="F139" s="36"/>
      <c r="G139" s="36"/>
      <c r="H139" s="36"/>
      <c r="I139" s="36"/>
      <c r="J139" s="36"/>
    </row>
    <row r="140" spans="4:10" x14ac:dyDescent="0.25">
      <c r="D140" s="36"/>
      <c r="E140" s="36"/>
      <c r="F140" s="36"/>
      <c r="G140" s="36"/>
      <c r="H140" s="36"/>
      <c r="I140" s="36"/>
      <c r="J140" s="36"/>
    </row>
    <row r="141" spans="4:10" x14ac:dyDescent="0.25">
      <c r="D141" s="36"/>
      <c r="E141" s="36"/>
      <c r="F141" s="36"/>
      <c r="G141" s="36"/>
      <c r="H141" s="36"/>
      <c r="I141" s="36"/>
      <c r="J141" s="36"/>
    </row>
    <row r="142" spans="4:10" x14ac:dyDescent="0.25">
      <c r="D142" s="36"/>
      <c r="E142" s="36"/>
      <c r="F142" s="36"/>
      <c r="G142" s="36"/>
      <c r="H142" s="36"/>
      <c r="I142" s="36"/>
      <c r="J142" s="36"/>
    </row>
    <row r="143" spans="4:10" x14ac:dyDescent="0.25">
      <c r="D143" s="36"/>
      <c r="E143" s="36"/>
      <c r="F143" s="36"/>
      <c r="G143" s="36"/>
      <c r="H143" s="36"/>
      <c r="I143" s="36"/>
      <c r="J143" s="36"/>
    </row>
    <row r="144" spans="4:10" x14ac:dyDescent="0.25">
      <c r="D144" s="36"/>
      <c r="E144" s="36"/>
      <c r="F144" s="36"/>
      <c r="G144" s="36"/>
      <c r="H144" s="36"/>
      <c r="I144" s="36"/>
      <c r="J144" s="36"/>
    </row>
    <row r="145" spans="4:10" x14ac:dyDescent="0.25">
      <c r="D145" s="36"/>
      <c r="E145" s="36"/>
      <c r="F145" s="36"/>
      <c r="G145" s="36"/>
      <c r="H145" s="36"/>
      <c r="I145" s="36"/>
      <c r="J145" s="36"/>
    </row>
    <row r="146" spans="4:10" x14ac:dyDescent="0.25">
      <c r="D146" s="36"/>
      <c r="E146" s="36"/>
      <c r="F146" s="36"/>
      <c r="G146" s="36"/>
      <c r="H146" s="36"/>
      <c r="I146" s="36"/>
      <c r="J146" s="36"/>
    </row>
    <row r="147" spans="4:10" x14ac:dyDescent="0.25">
      <c r="D147" s="36"/>
      <c r="E147" s="36"/>
      <c r="F147" s="36"/>
      <c r="G147" s="36"/>
      <c r="H147" s="36"/>
      <c r="I147" s="36"/>
      <c r="J147" s="36"/>
    </row>
    <row r="148" spans="4:10" x14ac:dyDescent="0.25">
      <c r="D148" s="36"/>
      <c r="E148" s="36"/>
      <c r="F148" s="36"/>
      <c r="G148" s="36"/>
      <c r="H148" s="36"/>
      <c r="I148" s="36"/>
      <c r="J148" s="36"/>
    </row>
    <row r="149" spans="4:10" x14ac:dyDescent="0.25">
      <c r="D149" s="36"/>
      <c r="E149" s="36"/>
      <c r="F149" s="36"/>
      <c r="G149" s="36"/>
      <c r="H149" s="36"/>
      <c r="I149" s="36"/>
      <c r="J149" s="36"/>
    </row>
    <row r="150" spans="4:10" x14ac:dyDescent="0.25">
      <c r="D150" s="36"/>
      <c r="E150" s="36"/>
      <c r="F150" s="36"/>
      <c r="G150" s="36"/>
      <c r="H150" s="36"/>
      <c r="I150" s="36"/>
      <c r="J150" s="36"/>
    </row>
    <row r="151" spans="4:10" x14ac:dyDescent="0.25">
      <c r="D151" s="36"/>
      <c r="E151" s="36"/>
      <c r="F151" s="36"/>
      <c r="G151" s="36"/>
      <c r="H151" s="36"/>
      <c r="I151" s="36"/>
      <c r="J151" s="36"/>
    </row>
    <row r="152" spans="4:10" x14ac:dyDescent="0.25">
      <c r="D152" s="36"/>
      <c r="E152" s="36"/>
      <c r="F152" s="36"/>
      <c r="G152" s="36"/>
      <c r="H152" s="36"/>
      <c r="I152" s="36"/>
      <c r="J152" s="36"/>
    </row>
    <row r="153" spans="4:10" x14ac:dyDescent="0.25">
      <c r="D153" s="36"/>
      <c r="E153" s="36"/>
      <c r="F153" s="36"/>
      <c r="G153" s="36"/>
      <c r="H153" s="36"/>
      <c r="I153" s="36"/>
      <c r="J153" s="36"/>
    </row>
    <row r="154" spans="4:10" x14ac:dyDescent="0.25">
      <c r="D154" s="36"/>
      <c r="E154" s="36"/>
      <c r="F154" s="36"/>
      <c r="G154" s="36"/>
      <c r="H154" s="36"/>
      <c r="I154" s="36"/>
      <c r="J154" s="36"/>
    </row>
    <row r="155" spans="4:10" x14ac:dyDescent="0.25">
      <c r="D155" s="36"/>
      <c r="E155" s="36"/>
      <c r="F155" s="36"/>
      <c r="G155" s="36"/>
      <c r="H155" s="36"/>
      <c r="I155" s="36"/>
      <c r="J155" s="36"/>
    </row>
    <row r="156" spans="4:10" x14ac:dyDescent="0.25">
      <c r="D156" s="36"/>
      <c r="E156" s="36"/>
      <c r="F156" s="36"/>
      <c r="G156" s="36"/>
      <c r="H156" s="36"/>
      <c r="I156" s="36"/>
      <c r="J156" s="36"/>
    </row>
    <row r="157" spans="4:10" x14ac:dyDescent="0.25">
      <c r="D157" s="36"/>
      <c r="E157" s="36"/>
      <c r="F157" s="36"/>
      <c r="G157" s="36"/>
      <c r="H157" s="36"/>
      <c r="I157" s="36"/>
      <c r="J157" s="36"/>
    </row>
    <row r="158" spans="4:10" x14ac:dyDescent="0.25">
      <c r="D158" s="36"/>
      <c r="E158" s="36"/>
      <c r="F158" s="36"/>
      <c r="G158" s="36"/>
      <c r="H158" s="36"/>
      <c r="I158" s="36"/>
      <c r="J158" s="36"/>
    </row>
    <row r="159" spans="4:10" x14ac:dyDescent="0.25">
      <c r="D159" s="36"/>
      <c r="E159" s="36"/>
      <c r="F159" s="36"/>
      <c r="G159" s="36"/>
      <c r="H159" s="36"/>
      <c r="I159" s="36"/>
      <c r="J159" s="36"/>
    </row>
    <row r="160" spans="4:10" x14ac:dyDescent="0.25">
      <c r="D160" s="36"/>
      <c r="E160" s="36"/>
      <c r="F160" s="36"/>
      <c r="G160" s="36"/>
      <c r="H160" s="36"/>
      <c r="I160" s="36"/>
      <c r="J160" s="36"/>
    </row>
    <row r="161" spans="4:10" x14ac:dyDescent="0.25">
      <c r="D161" s="36"/>
      <c r="E161" s="36"/>
      <c r="F161" s="36"/>
      <c r="G161" s="36"/>
      <c r="H161" s="36"/>
      <c r="I161" s="36"/>
      <c r="J161" s="36"/>
    </row>
    <row r="162" spans="4:10" x14ac:dyDescent="0.25">
      <c r="D162" s="36"/>
      <c r="E162" s="36"/>
      <c r="F162" s="36"/>
      <c r="G162" s="36"/>
      <c r="H162" s="36"/>
      <c r="I162" s="36"/>
      <c r="J162" s="36"/>
    </row>
    <row r="163" spans="4:10" x14ac:dyDescent="0.25">
      <c r="D163" s="36"/>
      <c r="E163" s="36"/>
      <c r="F163" s="36"/>
      <c r="G163" s="36"/>
      <c r="H163" s="36"/>
      <c r="I163" s="36"/>
      <c r="J163" s="36"/>
    </row>
    <row r="164" spans="4:10" x14ac:dyDescent="0.25">
      <c r="D164" s="36"/>
      <c r="E164" s="36"/>
      <c r="F164" s="36"/>
      <c r="G164" s="36"/>
      <c r="H164" s="36"/>
      <c r="I164" s="36"/>
      <c r="J164" s="36"/>
    </row>
    <row r="165" spans="4:10" x14ac:dyDescent="0.25">
      <c r="D165" s="36"/>
      <c r="E165" s="36"/>
      <c r="F165" s="36"/>
      <c r="G165" s="36"/>
      <c r="H165" s="36"/>
      <c r="I165" s="36"/>
      <c r="J165" s="36"/>
    </row>
    <row r="166" spans="4:10" x14ac:dyDescent="0.25">
      <c r="D166" s="36"/>
      <c r="E166" s="36"/>
      <c r="F166" s="36"/>
      <c r="G166" s="36"/>
      <c r="H166" s="36"/>
      <c r="I166" s="36"/>
      <c r="J166" s="36"/>
    </row>
    <row r="167" spans="4:10" x14ac:dyDescent="0.25">
      <c r="D167" s="36"/>
      <c r="E167" s="36"/>
      <c r="F167" s="36"/>
      <c r="G167" s="36"/>
      <c r="H167" s="36"/>
      <c r="I167" s="36"/>
      <c r="J167" s="36"/>
    </row>
    <row r="168" spans="4:10" x14ac:dyDescent="0.25">
      <c r="D168" s="36"/>
      <c r="E168" s="36"/>
      <c r="F168" s="36"/>
      <c r="G168" s="36"/>
      <c r="H168" s="36"/>
      <c r="I168" s="36"/>
      <c r="J168" s="36"/>
    </row>
    <row r="169" spans="4:10" x14ac:dyDescent="0.25">
      <c r="D169" s="36"/>
      <c r="E169" s="36"/>
      <c r="F169" s="36"/>
      <c r="G169" s="36"/>
      <c r="H169" s="36"/>
      <c r="I169" s="36"/>
      <c r="J169" s="36"/>
    </row>
    <row r="170" spans="4:10" x14ac:dyDescent="0.25">
      <c r="D170" s="36"/>
      <c r="E170" s="36"/>
      <c r="F170" s="36"/>
      <c r="G170" s="36"/>
      <c r="H170" s="36"/>
      <c r="I170" s="36"/>
      <c r="J170" s="36"/>
    </row>
    <row r="171" spans="4:10" x14ac:dyDescent="0.25">
      <c r="D171" s="36"/>
      <c r="E171" s="36"/>
      <c r="F171" s="36"/>
      <c r="G171" s="36"/>
      <c r="H171" s="36"/>
      <c r="I171" s="36"/>
      <c r="J171" s="36"/>
    </row>
    <row r="172" spans="4:10" x14ac:dyDescent="0.25">
      <c r="D172" s="36"/>
      <c r="E172" s="36"/>
      <c r="F172" s="36"/>
      <c r="G172" s="36"/>
      <c r="H172" s="36"/>
      <c r="I172" s="36"/>
      <c r="J172" s="36"/>
    </row>
    <row r="173" spans="4:10" x14ac:dyDescent="0.25">
      <c r="D173" s="36"/>
      <c r="E173" s="36"/>
      <c r="F173" s="36"/>
      <c r="G173" s="36"/>
      <c r="H173" s="36"/>
      <c r="I173" s="36"/>
      <c r="J173" s="36"/>
    </row>
    <row r="174" spans="4:10" x14ac:dyDescent="0.25">
      <c r="D174" s="36"/>
      <c r="E174" s="36"/>
      <c r="F174" s="36"/>
      <c r="G174" s="36"/>
      <c r="H174" s="36"/>
      <c r="I174" s="36"/>
      <c r="J174" s="36"/>
    </row>
    <row r="175" spans="4:10" x14ac:dyDescent="0.25">
      <c r="D175" s="36"/>
      <c r="E175" s="36"/>
      <c r="F175" s="36"/>
      <c r="G175" s="36"/>
      <c r="H175" s="36"/>
      <c r="I175" s="36"/>
      <c r="J175" s="36"/>
    </row>
    <row r="176" spans="4:10" x14ac:dyDescent="0.25">
      <c r="D176" s="36"/>
      <c r="E176" s="36"/>
      <c r="F176" s="36"/>
      <c r="G176" s="36"/>
      <c r="H176" s="36"/>
      <c r="I176" s="36"/>
      <c r="J176" s="36"/>
    </row>
    <row r="177" spans="4:10" x14ac:dyDescent="0.25">
      <c r="D177" s="36"/>
      <c r="E177" s="36"/>
      <c r="F177" s="36"/>
      <c r="G177" s="36"/>
      <c r="H177" s="36"/>
      <c r="I177" s="36"/>
      <c r="J177" s="36"/>
    </row>
    <row r="178" spans="4:10" x14ac:dyDescent="0.25">
      <c r="D178" s="36"/>
      <c r="E178" s="36"/>
      <c r="F178" s="36"/>
      <c r="G178" s="36"/>
      <c r="H178" s="36"/>
      <c r="I178" s="36"/>
      <c r="J178" s="36"/>
    </row>
    <row r="179" spans="4:10" x14ac:dyDescent="0.25">
      <c r="D179" s="36"/>
      <c r="E179" s="36"/>
      <c r="F179" s="36"/>
      <c r="G179" s="36"/>
      <c r="H179" s="36"/>
      <c r="I179" s="36"/>
      <c r="J179" s="36"/>
    </row>
    <row r="180" spans="4:10" x14ac:dyDescent="0.25">
      <c r="D180" s="36"/>
      <c r="E180" s="36"/>
      <c r="F180" s="36"/>
      <c r="G180" s="36"/>
      <c r="H180" s="36"/>
      <c r="I180" s="36"/>
      <c r="J180" s="36"/>
    </row>
    <row r="181" spans="4:10" x14ac:dyDescent="0.25">
      <c r="D181" s="36"/>
      <c r="E181" s="36"/>
      <c r="F181" s="36"/>
      <c r="G181" s="36"/>
      <c r="H181" s="36"/>
      <c r="I181" s="36"/>
      <c r="J181" s="36"/>
    </row>
    <row r="182" spans="4:10" x14ac:dyDescent="0.25">
      <c r="D182" s="36"/>
      <c r="E182" s="36"/>
      <c r="F182" s="36"/>
      <c r="G182" s="36"/>
      <c r="H182" s="36"/>
      <c r="I182" s="36"/>
      <c r="J182" s="36"/>
    </row>
    <row r="183" spans="4:10" x14ac:dyDescent="0.25">
      <c r="D183" s="36"/>
      <c r="E183" s="36"/>
      <c r="F183" s="36"/>
      <c r="G183" s="36"/>
      <c r="H183" s="36"/>
      <c r="I183" s="36"/>
      <c r="J183" s="36"/>
    </row>
    <row r="184" spans="4:10" x14ac:dyDescent="0.25">
      <c r="D184" s="36"/>
      <c r="E184" s="36"/>
      <c r="F184" s="36"/>
      <c r="G184" s="36"/>
      <c r="H184" s="36"/>
      <c r="I184" s="36"/>
      <c r="J184" s="36"/>
    </row>
    <row r="185" spans="4:10" x14ac:dyDescent="0.25">
      <c r="D185" s="36"/>
      <c r="E185" s="36"/>
      <c r="F185" s="36"/>
      <c r="G185" s="36"/>
      <c r="H185" s="36"/>
      <c r="I185" s="36"/>
      <c r="J185" s="36"/>
    </row>
    <row r="186" spans="4:10" x14ac:dyDescent="0.25">
      <c r="D186" s="36"/>
      <c r="E186" s="36"/>
      <c r="F186" s="36"/>
      <c r="G186" s="36"/>
      <c r="H186" s="36"/>
      <c r="I186" s="36"/>
      <c r="J186" s="36"/>
    </row>
    <row r="187" spans="4:10" x14ac:dyDescent="0.25">
      <c r="D187" s="36"/>
      <c r="E187" s="36"/>
      <c r="F187" s="36"/>
      <c r="G187" s="36"/>
      <c r="H187" s="36"/>
      <c r="I187" s="36"/>
      <c r="J187" s="36"/>
    </row>
    <row r="188" spans="4:10" x14ac:dyDescent="0.25">
      <c r="D188" s="36"/>
      <c r="E188" s="36"/>
      <c r="F188" s="36"/>
      <c r="G188" s="36"/>
      <c r="H188" s="36"/>
      <c r="I188" s="36"/>
      <c r="J188" s="36"/>
    </row>
    <row r="189" spans="4:10" x14ac:dyDescent="0.25">
      <c r="D189" s="36"/>
      <c r="E189" s="36"/>
      <c r="F189" s="36"/>
      <c r="G189" s="36"/>
      <c r="H189" s="36"/>
      <c r="I189" s="36"/>
      <c r="J189" s="36"/>
    </row>
    <row r="190" spans="4:10" x14ac:dyDescent="0.25">
      <c r="D190" s="36"/>
      <c r="E190" s="36"/>
      <c r="F190" s="36"/>
      <c r="G190" s="36"/>
      <c r="H190" s="36"/>
      <c r="I190" s="36"/>
      <c r="J190" s="36"/>
    </row>
    <row r="191" spans="4:10" x14ac:dyDescent="0.25">
      <c r="D191" s="36"/>
      <c r="E191" s="36"/>
      <c r="F191" s="36"/>
      <c r="G191" s="36"/>
      <c r="H191" s="36"/>
      <c r="I191" s="36"/>
      <c r="J191" s="36"/>
    </row>
    <row r="192" spans="4:10" x14ac:dyDescent="0.25">
      <c r="D192" s="36"/>
      <c r="E192" s="36"/>
      <c r="F192" s="36"/>
      <c r="G192" s="36"/>
      <c r="H192" s="36"/>
      <c r="I192" s="36"/>
      <c r="J192" s="36"/>
    </row>
    <row r="193" spans="4:10" x14ac:dyDescent="0.25">
      <c r="D193" s="36"/>
      <c r="E193" s="36"/>
      <c r="F193" s="36"/>
      <c r="G193" s="36"/>
      <c r="H193" s="36"/>
      <c r="I193" s="36"/>
      <c r="J193" s="36"/>
    </row>
  </sheetData>
  <mergeCells count="12">
    <mergeCell ref="A58:J58"/>
    <mergeCell ref="A2:J2"/>
    <mergeCell ref="A4:A5"/>
    <mergeCell ref="B4:B5"/>
    <mergeCell ref="D4:J4"/>
    <mergeCell ref="C4:C5"/>
    <mergeCell ref="C7:C14"/>
    <mergeCell ref="C15:C22"/>
    <mergeCell ref="C23:C30"/>
    <mergeCell ref="C31:C38"/>
    <mergeCell ref="C39:C46"/>
    <mergeCell ref="C47:C54"/>
  </mergeCells>
  <pageMargins left="0.70866141732283472" right="0.70866141732283472" top="0.74803149606299213" bottom="0.74803149606299213" header="0.31496062992125984" footer="0.31496062992125984"/>
  <pageSetup paperSize="9" scale="52" fitToHeight="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6BB81B-749C-43A8-8B6D-E1316E7C238A}">
  <sheetPr>
    <pageSetUpPr fitToPage="1"/>
  </sheetPr>
  <dimension ref="A1:G25"/>
  <sheetViews>
    <sheetView tabSelected="1" workbookViewId="0">
      <selection activeCell="A4" sqref="A4:G4"/>
    </sheetView>
  </sheetViews>
  <sheetFormatPr defaultRowHeight="15" x14ac:dyDescent="0.25"/>
  <cols>
    <col min="1" max="1" width="5.7109375" bestFit="1" customWidth="1"/>
    <col min="2" max="2" width="16.7109375" bestFit="1" customWidth="1"/>
    <col min="3" max="3" width="15" customWidth="1"/>
    <col min="4" max="4" width="59.7109375" customWidth="1"/>
    <col min="6" max="6" width="14.140625" customWidth="1"/>
    <col min="7" max="7" width="27" customWidth="1"/>
  </cols>
  <sheetData>
    <row r="1" spans="1:7" ht="15.75" x14ac:dyDescent="0.25">
      <c r="A1" s="125" t="s">
        <v>122</v>
      </c>
      <c r="B1" s="125"/>
      <c r="C1" s="125"/>
      <c r="D1" s="125"/>
      <c r="E1" s="125"/>
      <c r="F1" s="125"/>
      <c r="G1" s="125"/>
    </row>
    <row r="2" spans="1:7" ht="30" x14ac:dyDescent="0.25">
      <c r="A2" s="65" t="s">
        <v>1</v>
      </c>
      <c r="B2" s="78" t="s">
        <v>130</v>
      </c>
      <c r="C2" s="78" t="s">
        <v>131</v>
      </c>
      <c r="D2" s="78" t="s">
        <v>132</v>
      </c>
      <c r="E2" s="78" t="s">
        <v>133</v>
      </c>
      <c r="F2" s="78" t="s">
        <v>134</v>
      </c>
      <c r="G2" s="78" t="s">
        <v>135</v>
      </c>
    </row>
    <row r="3" spans="1:7" x14ac:dyDescent="0.25">
      <c r="A3" s="65">
        <v>1</v>
      </c>
      <c r="B3" s="65">
        <v>2</v>
      </c>
      <c r="C3" s="65">
        <v>3</v>
      </c>
      <c r="D3" s="65">
        <v>4</v>
      </c>
      <c r="E3" s="65">
        <v>5</v>
      </c>
      <c r="F3" s="65">
        <v>6</v>
      </c>
      <c r="G3" s="65">
        <v>7</v>
      </c>
    </row>
    <row r="4" spans="1:7" x14ac:dyDescent="0.25">
      <c r="A4" s="127" t="s">
        <v>121</v>
      </c>
      <c r="B4" s="128"/>
      <c r="C4" s="128"/>
      <c r="D4" s="128"/>
      <c r="E4" s="128"/>
      <c r="F4" s="128"/>
      <c r="G4" s="129"/>
    </row>
    <row r="5" spans="1:7" ht="51" x14ac:dyDescent="0.25">
      <c r="A5" s="77">
        <v>1</v>
      </c>
      <c r="B5" s="77" t="s">
        <v>127</v>
      </c>
      <c r="C5" s="77" t="s">
        <v>97</v>
      </c>
      <c r="D5" s="77" t="s">
        <v>128</v>
      </c>
      <c r="E5" s="77"/>
      <c r="F5" s="77" t="s">
        <v>43</v>
      </c>
      <c r="G5" s="77"/>
    </row>
    <row r="6" spans="1:7" ht="63.75" x14ac:dyDescent="0.25">
      <c r="A6" s="65">
        <v>2</v>
      </c>
      <c r="B6" s="77" t="s">
        <v>129</v>
      </c>
      <c r="C6" s="77" t="s">
        <v>97</v>
      </c>
      <c r="D6" s="77" t="s">
        <v>128</v>
      </c>
      <c r="E6" s="77"/>
      <c r="F6" s="77" t="s">
        <v>43</v>
      </c>
      <c r="G6" s="65"/>
    </row>
    <row r="7" spans="1:7" ht="27" customHeight="1" x14ac:dyDescent="0.25">
      <c r="A7" s="126" t="s">
        <v>98</v>
      </c>
      <c r="B7" s="126"/>
      <c r="C7" s="126"/>
      <c r="D7" s="126"/>
      <c r="E7" s="126"/>
      <c r="F7" s="126"/>
      <c r="G7" s="126"/>
    </row>
    <row r="8" spans="1:7" ht="76.5" x14ac:dyDescent="0.25">
      <c r="A8" s="65">
        <v>3</v>
      </c>
      <c r="B8" s="65" t="s">
        <v>99</v>
      </c>
      <c r="C8" s="65" t="s">
        <v>100</v>
      </c>
      <c r="D8" s="65" t="s">
        <v>101</v>
      </c>
      <c r="E8" s="65" t="s">
        <v>102</v>
      </c>
      <c r="F8" s="65" t="s">
        <v>43</v>
      </c>
      <c r="G8" s="66" t="s">
        <v>103</v>
      </c>
    </row>
    <row r="9" spans="1:7" ht="75" x14ac:dyDescent="0.25">
      <c r="A9" s="65">
        <v>4</v>
      </c>
      <c r="B9" s="65" t="s">
        <v>99</v>
      </c>
      <c r="C9" s="65" t="s">
        <v>100</v>
      </c>
      <c r="D9" s="65" t="s">
        <v>104</v>
      </c>
      <c r="E9" s="65" t="s">
        <v>105</v>
      </c>
      <c r="F9" s="65" t="s">
        <v>43</v>
      </c>
      <c r="G9" s="66" t="s">
        <v>103</v>
      </c>
    </row>
    <row r="10" spans="1:7" x14ac:dyDescent="0.25">
      <c r="A10" s="124" t="s">
        <v>106</v>
      </c>
      <c r="B10" s="124"/>
      <c r="C10" s="124"/>
      <c r="D10" s="124"/>
      <c r="E10" s="124"/>
      <c r="F10" s="124"/>
      <c r="G10" s="124"/>
    </row>
    <row r="11" spans="1:7" ht="75" x14ac:dyDescent="0.25">
      <c r="A11" s="65">
        <v>5</v>
      </c>
      <c r="B11" s="65" t="s">
        <v>99</v>
      </c>
      <c r="C11" s="65" t="s">
        <v>97</v>
      </c>
      <c r="D11" s="65" t="s">
        <v>107</v>
      </c>
      <c r="E11" s="65" t="s">
        <v>108</v>
      </c>
      <c r="F11" s="65" t="s">
        <v>43</v>
      </c>
      <c r="G11" s="66" t="s">
        <v>109</v>
      </c>
    </row>
    <row r="12" spans="1:7" x14ac:dyDescent="0.25">
      <c r="A12" s="60"/>
    </row>
    <row r="14" spans="1:7" x14ac:dyDescent="0.25">
      <c r="A14" s="62"/>
      <c r="B14" s="62"/>
      <c r="C14" s="62"/>
      <c r="D14" s="62"/>
      <c r="E14" s="62"/>
      <c r="F14" s="62"/>
      <c r="G14" s="62"/>
    </row>
    <row r="15" spans="1:7" s="63" customFormat="1" hidden="1" x14ac:dyDescent="0.25">
      <c r="A15" s="123" t="s">
        <v>110</v>
      </c>
      <c r="B15" s="123"/>
      <c r="C15" s="123"/>
      <c r="D15" s="123"/>
      <c r="E15" s="123"/>
      <c r="F15" s="123"/>
      <c r="G15" s="123"/>
    </row>
    <row r="16" spans="1:7" s="63" customFormat="1" ht="29.25" hidden="1" customHeight="1" x14ac:dyDescent="0.25">
      <c r="A16" s="123" t="s">
        <v>111</v>
      </c>
      <c r="B16" s="123"/>
      <c r="C16" s="123"/>
      <c r="D16" s="123"/>
      <c r="E16" s="123"/>
      <c r="F16" s="123"/>
      <c r="G16" s="123"/>
    </row>
    <row r="17" spans="1:7" s="63" customFormat="1" hidden="1" x14ac:dyDescent="0.25">
      <c r="A17" s="123" t="s">
        <v>112</v>
      </c>
      <c r="B17" s="123"/>
      <c r="C17" s="123"/>
      <c r="D17" s="123"/>
      <c r="E17" s="123"/>
      <c r="F17" s="123"/>
      <c r="G17" s="123"/>
    </row>
    <row r="18" spans="1:7" s="63" customFormat="1" hidden="1" x14ac:dyDescent="0.25">
      <c r="A18" s="123" t="s">
        <v>113</v>
      </c>
      <c r="B18" s="123"/>
      <c r="C18" s="123"/>
      <c r="D18" s="123"/>
      <c r="E18" s="123"/>
      <c r="F18" s="123"/>
      <c r="G18" s="123"/>
    </row>
    <row r="19" spans="1:7" s="63" customFormat="1" hidden="1" x14ac:dyDescent="0.25">
      <c r="A19" s="123" t="s">
        <v>114</v>
      </c>
      <c r="B19" s="123"/>
      <c r="C19" s="123"/>
      <c r="D19" s="123"/>
      <c r="E19" s="123"/>
      <c r="F19" s="123"/>
      <c r="G19" s="123"/>
    </row>
    <row r="20" spans="1:7" s="63" customFormat="1" hidden="1" x14ac:dyDescent="0.25">
      <c r="A20" s="123" t="s">
        <v>115</v>
      </c>
      <c r="B20" s="123"/>
      <c r="C20" s="123"/>
      <c r="D20" s="123"/>
      <c r="E20" s="123"/>
      <c r="F20" s="123"/>
      <c r="G20" s="123"/>
    </row>
    <row r="21" spans="1:7" ht="16.5" hidden="1" x14ac:dyDescent="0.25">
      <c r="A21" s="59"/>
    </row>
    <row r="22" spans="1:7" ht="16.5" x14ac:dyDescent="0.25">
      <c r="A22" s="59"/>
    </row>
    <row r="23" spans="1:7" ht="16.5" x14ac:dyDescent="0.25">
      <c r="A23" s="59"/>
    </row>
    <row r="24" spans="1:7" ht="16.5" x14ac:dyDescent="0.25">
      <c r="A24" s="59"/>
    </row>
    <row r="25" spans="1:7" x14ac:dyDescent="0.25">
      <c r="A25" s="61"/>
    </row>
  </sheetData>
  <mergeCells count="10">
    <mergeCell ref="A1:G1"/>
    <mergeCell ref="A7:G7"/>
    <mergeCell ref="A4:G4"/>
    <mergeCell ref="A15:G15"/>
    <mergeCell ref="A16:G16"/>
    <mergeCell ref="A17:G17"/>
    <mergeCell ref="A18:G18"/>
    <mergeCell ref="A10:G10"/>
    <mergeCell ref="A19:G19"/>
    <mergeCell ref="A20:G20"/>
  </mergeCells>
  <hyperlinks>
    <hyperlink ref="G8" r:id="rId1" xr:uid="{9EE437A7-C62F-47EB-B0F4-1B119FB365E7}"/>
    <hyperlink ref="G9" r:id="rId2" xr:uid="{36F317A9-0B0A-4446-9377-0CBBEAB46B27}"/>
    <hyperlink ref="G11" r:id="rId3" xr:uid="{31841A90-0357-4667-AF77-78351A73D79E}"/>
    <hyperlink ref="A15" location="_ednref1" display="_ednref1" xr:uid="{367D6E52-8F63-4EFE-9A8E-30BFC6720B50}"/>
    <hyperlink ref="A16" location="_ednref2" display="_ednref2" xr:uid="{2ED4F611-77FB-4308-95A8-A280731F0AE6}"/>
    <hyperlink ref="A17" location="_ednref3" display="_ednref3" xr:uid="{627E70BD-6242-4855-B42B-3C568F8C25A3}"/>
    <hyperlink ref="A18" location="_ednref4" display="_ednref4" xr:uid="{DD407C59-143B-41E9-8FC9-6EE32E49C1E2}"/>
    <hyperlink ref="A19" location="_ednref5" display="_ednref5" xr:uid="{A9CAC2BF-BD68-4F91-9243-23A333840194}"/>
    <hyperlink ref="A20" location="_ednref6" display="_ednref6" xr:uid="{91041534-85CB-4DB6-BECB-F8DEBD436B49}"/>
  </hyperlinks>
  <pageMargins left="0.70866141732283472" right="0.70866141732283472" top="0.74803149606299213" bottom="0.74803149606299213" header="0.31496062992125984" footer="0.31496062992125984"/>
  <pageSetup paperSize="9" scale="88" orientation="landscape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29</vt:i4>
      </vt:variant>
    </vt:vector>
  </HeadingPairs>
  <TitlesOfParts>
    <vt:vector size="34" baseType="lpstr">
      <vt:lpstr>Раздел 2</vt:lpstr>
      <vt:lpstr>Раздел 3</vt:lpstr>
      <vt:lpstr>Раздел 4 </vt:lpstr>
      <vt:lpstr>Раздел 5</vt:lpstr>
      <vt:lpstr>Раздел 6</vt:lpstr>
      <vt:lpstr>'Раздел 6'!_edn1</vt:lpstr>
      <vt:lpstr>'Раздел 6'!_edn2</vt:lpstr>
      <vt:lpstr>'Раздел 6'!_edn3</vt:lpstr>
      <vt:lpstr>'Раздел 6'!_edn4</vt:lpstr>
      <vt:lpstr>'Раздел 6'!_edn5</vt:lpstr>
      <vt:lpstr>'Раздел 6'!_edn6</vt:lpstr>
      <vt:lpstr>'Раздел 6'!_ednref1</vt:lpstr>
      <vt:lpstr>'Раздел 6'!_ednref2</vt:lpstr>
      <vt:lpstr>'Раздел 6'!_ednref3</vt:lpstr>
      <vt:lpstr>'Раздел 6'!_ednref4</vt:lpstr>
      <vt:lpstr>'Раздел 6'!_ednref5</vt:lpstr>
      <vt:lpstr>'Раздел 6'!_ednref6</vt:lpstr>
      <vt:lpstr>'Раздел 2'!_ftn1</vt:lpstr>
      <vt:lpstr>'Раздел 2'!_ftn2</vt:lpstr>
      <vt:lpstr>'Раздел 2'!_ftn3</vt:lpstr>
      <vt:lpstr>'Раздел 2'!_ftn4</vt:lpstr>
      <vt:lpstr>'Раздел 2'!_ftn5</vt:lpstr>
      <vt:lpstr>'Раздел 2'!_ftn6</vt:lpstr>
      <vt:lpstr>'Раздел 2'!_ftn7</vt:lpstr>
      <vt:lpstr>'Раздел 2'!_ftn8</vt:lpstr>
      <vt:lpstr>'Раздел 2'!_ftnref1</vt:lpstr>
      <vt:lpstr>'Раздел 2'!_ftnref2</vt:lpstr>
      <vt:lpstr>'Раздел 2'!_ftnref3</vt:lpstr>
      <vt:lpstr>'Раздел 2'!_ftnref4</vt:lpstr>
      <vt:lpstr>'Раздел 2'!_ftnref5</vt:lpstr>
      <vt:lpstr>'Раздел 2'!_ftnref6</vt:lpstr>
      <vt:lpstr>'Раздел 2'!_ftnref7</vt:lpstr>
      <vt:lpstr>'Раздел 2'!_ftnref8</vt:lpstr>
      <vt:lpstr>'Раздел 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Данилова Анастасия Ивановна</dc:creator>
  <cp:lastModifiedBy>Почуева Алефтина Геннадьевна</cp:lastModifiedBy>
  <cp:lastPrinted>2024-10-03T11:10:39Z</cp:lastPrinted>
  <dcterms:created xsi:type="dcterms:W3CDTF">2024-08-29T06:12:42Z</dcterms:created>
  <dcterms:modified xsi:type="dcterms:W3CDTF">2024-10-03T12:09:28Z</dcterms:modified>
</cp:coreProperties>
</file>