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BAD73BB-52AA-40C9-9A32-0276C0031E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81029" iterate="1"/>
</workbook>
</file>

<file path=xl/calcChain.xml><?xml version="1.0" encoding="utf-8"?>
<calcChain xmlns="http://schemas.openxmlformats.org/spreadsheetml/2006/main">
  <c r="G77" i="1" l="1"/>
  <c r="J29" i="1"/>
  <c r="G39" i="1"/>
  <c r="F39" i="1"/>
  <c r="G43" i="1" l="1"/>
  <c r="J14" i="1" l="1"/>
  <c r="E29" i="1"/>
  <c r="F36" i="1"/>
  <c r="I26" i="1"/>
  <c r="H26" i="1"/>
  <c r="G26" i="1"/>
  <c r="F26" i="1"/>
  <c r="E32" i="1"/>
  <c r="E17" i="1"/>
  <c r="I44" i="1"/>
  <c r="H44" i="1"/>
  <c r="H43" i="1"/>
  <c r="H39" i="1"/>
  <c r="I39" i="1"/>
  <c r="J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26" i="1" l="1"/>
  <c r="E39" i="1"/>
  <c r="F33" i="1"/>
  <c r="F44" i="1"/>
  <c r="I43" i="1" l="1"/>
  <c r="G41" i="1"/>
  <c r="I41" i="1" l="1"/>
  <c r="I57" i="1"/>
  <c r="H41" i="1"/>
  <c r="J26" i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106" i="1" l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<sst xmlns="http://schemas.openxmlformats.org/spreadsheetml/2006/main" count="264" uniqueCount="128">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</sst>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166" fontId="22" fillId="0" borderId="1" xfId="2" applyNumberFormat="1" applyFont="1" applyFill="1" applyBorder="1" applyAlignment="1">
      <alignment horizontal="center" vertical="center"/>
    </xf>
    <xf numFmtId="166" fontId="22" fillId="3" borderId="1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tabSelected="1" zoomScale="90" zoomScaleNormal="90" zoomScaleSheetLayoutView="100" workbookViewId="0">
      <pane xSplit="4" ySplit="10" topLeftCell="E26" activePane="bottomRight" state="frozen"/>
      <selection pane="topRight" activeCell="E1" sqref="E1"/>
      <selection pane="bottomLeft" activeCell="A11" sqref="A11"/>
      <selection pane="bottomRight" activeCell="G79" sqref="G79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8" t="s">
        <v>1</v>
      </c>
      <c r="B2" s="149"/>
      <c r="C2" s="149"/>
      <c r="D2" s="149"/>
      <c r="E2" s="149"/>
      <c r="F2" s="149"/>
      <c r="G2" s="149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83" t="s">
        <v>26</v>
      </c>
      <c r="B5" s="155" t="s">
        <v>27</v>
      </c>
      <c r="C5" s="155" t="s">
        <v>25</v>
      </c>
      <c r="D5" s="155" t="s">
        <v>2</v>
      </c>
      <c r="E5" s="155" t="s">
        <v>28</v>
      </c>
      <c r="F5" s="155"/>
      <c r="G5" s="155"/>
      <c r="H5" s="155"/>
      <c r="I5" s="155"/>
      <c r="J5" s="156"/>
    </row>
    <row r="6" spans="1:17" ht="69.75" customHeight="1" x14ac:dyDescent="0.25">
      <c r="A6" s="184"/>
      <c r="B6" s="155"/>
      <c r="C6" s="155"/>
      <c r="D6" s="155"/>
      <c r="E6" s="155" t="s">
        <v>3</v>
      </c>
      <c r="F6" s="155"/>
      <c r="G6" s="155"/>
      <c r="H6" s="155"/>
      <c r="I6" s="155"/>
      <c r="J6" s="156"/>
    </row>
    <row r="7" spans="1:17" ht="19.5" customHeight="1" x14ac:dyDescent="0.25">
      <c r="A7" s="184"/>
      <c r="B7" s="155"/>
      <c r="C7" s="155"/>
      <c r="D7" s="155"/>
      <c r="E7" s="185" t="s">
        <v>4</v>
      </c>
      <c r="F7" s="157" t="s">
        <v>3</v>
      </c>
      <c r="G7" s="158"/>
      <c r="H7" s="158"/>
      <c r="I7" s="158"/>
      <c r="J7" s="159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85"/>
      <c r="B8" s="155"/>
      <c r="C8" s="155"/>
      <c r="D8" s="155"/>
      <c r="E8" s="155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64" t="s">
        <v>109</v>
      </c>
      <c r="B10" s="165"/>
      <c r="C10" s="165"/>
      <c r="D10" s="165"/>
      <c r="E10" s="165"/>
      <c r="F10" s="165"/>
      <c r="G10" s="165"/>
      <c r="H10" s="165"/>
      <c r="I10" s="165"/>
      <c r="J10" s="159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86" t="s">
        <v>5</v>
      </c>
      <c r="B11" s="151" t="s">
        <v>38</v>
      </c>
      <c r="C11" s="154" t="s">
        <v>106</v>
      </c>
      <c r="D11" s="90" t="s">
        <v>4</v>
      </c>
      <c r="E11" s="91">
        <f t="shared" ref="E11:H11" si="0">E12+E13+E14+E15+E16+E17</f>
        <v>458180.83261999994</v>
      </c>
      <c r="F11" s="91">
        <f t="shared" si="0"/>
        <v>64207.250840000001</v>
      </c>
      <c r="G11" s="91">
        <f t="shared" si="0"/>
        <v>68898.029809999993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86"/>
      <c r="B12" s="152"/>
      <c r="C12" s="154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86"/>
      <c r="B13" s="152"/>
      <c r="C13" s="154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86"/>
      <c r="B14" s="152"/>
      <c r="C14" s="154"/>
      <c r="D14" s="8" t="s">
        <v>9</v>
      </c>
      <c r="E14" s="5">
        <f>F14+G14+H14+I14+J14</f>
        <v>451486.53261999995</v>
      </c>
      <c r="F14" s="5">
        <v>63399.250840000001</v>
      </c>
      <c r="G14" s="5">
        <v>68057.129809999999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86"/>
      <c r="B15" s="152"/>
      <c r="C15" s="154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86"/>
      <c r="B16" s="152"/>
      <c r="C16" s="154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86"/>
      <c r="B17" s="153"/>
      <c r="C17" s="154"/>
      <c r="D17" s="8" t="s">
        <v>11</v>
      </c>
      <c r="E17" s="5">
        <f>F17+G17+H17+I17</f>
        <v>0</v>
      </c>
      <c r="F17" s="26">
        <v>0</v>
      </c>
      <c r="G17" s="123">
        <v>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8" t="s">
        <v>24</v>
      </c>
      <c r="B19" s="179" t="s">
        <v>120</v>
      </c>
      <c r="C19" s="154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8"/>
      <c r="B20" s="180"/>
      <c r="C20" s="154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8"/>
      <c r="B21" s="180"/>
      <c r="C21" s="154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8"/>
      <c r="B22" s="180"/>
      <c r="C22" s="154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8"/>
      <c r="B23" s="180"/>
      <c r="C23" s="154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8"/>
      <c r="B24" s="180"/>
      <c r="C24" s="154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8"/>
      <c r="B25" s="181"/>
      <c r="C25" s="154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91" t="s">
        <v>119</v>
      </c>
      <c r="B26" s="161" t="s">
        <v>111</v>
      </c>
      <c r="C26" s="160" t="s">
        <v>106</v>
      </c>
      <c r="D26" s="18" t="s">
        <v>4</v>
      </c>
      <c r="E26" s="91">
        <f>E27+E28+E29+E30+E31+E32</f>
        <v>525594.16255000001</v>
      </c>
      <c r="F26" s="91">
        <f t="shared" ref="F26:J26" si="2">F27+F28+F29+F30+F31+F32</f>
        <v>48507.999900000003</v>
      </c>
      <c r="G26" s="91">
        <f t="shared" si="2"/>
        <v>102713.51462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91"/>
      <c r="B27" s="162"/>
      <c r="C27" s="160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91"/>
      <c r="B28" s="162"/>
      <c r="C28" s="160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91"/>
      <c r="B29" s="162"/>
      <c r="C29" s="160"/>
      <c r="D29" s="18" t="s">
        <v>9</v>
      </c>
      <c r="E29" s="5">
        <f>F29+G29+H29+I29+J29</f>
        <v>525594.16255000001</v>
      </c>
      <c r="F29" s="112">
        <v>48507.999900000003</v>
      </c>
      <c r="G29" s="112">
        <v>102713.51462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91"/>
      <c r="B30" s="162"/>
      <c r="C30" s="160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91"/>
      <c r="B31" s="162"/>
      <c r="C31" s="160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91"/>
      <c r="B32" s="163"/>
      <c r="C32" s="160"/>
      <c r="D32" s="18" t="s">
        <v>11</v>
      </c>
      <c r="E32" s="5">
        <f>F32+G32+H32+I32</f>
        <v>0</v>
      </c>
      <c r="F32" s="105">
        <v>0</v>
      </c>
      <c r="G32" s="122">
        <v>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9" t="s">
        <v>23</v>
      </c>
      <c r="B33" s="170"/>
      <c r="C33" s="171"/>
      <c r="D33" s="8" t="s">
        <v>4</v>
      </c>
      <c r="E33" s="9">
        <f>E34+E35+E36+E37+E38+E39</f>
        <v>983774.99517000001</v>
      </c>
      <c r="F33" s="9">
        <f>F34+F35+F36+F37+F38+F39</f>
        <v>112715.25074</v>
      </c>
      <c r="G33" s="9">
        <f t="shared" ref="G33:J33" si="3">G34+G35+G36+G37+G38+G39</f>
        <v>171611.54442999998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72"/>
      <c r="B34" s="173"/>
      <c r="C34" s="174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72"/>
      <c r="B35" s="173"/>
      <c r="C35" s="174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72"/>
      <c r="B36" s="173"/>
      <c r="C36" s="174"/>
      <c r="D36" s="8" t="s">
        <v>9</v>
      </c>
      <c r="E36" s="5">
        <f>F36+G36+H36+I36+J36</f>
        <v>977080.69516999996</v>
      </c>
      <c r="F36" s="5">
        <f>F14+F29</f>
        <v>111907.25074</v>
      </c>
      <c r="G36" s="5">
        <f t="shared" ref="G36:J36" si="6">G14+G29</f>
        <v>170770.64442999999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72"/>
      <c r="B37" s="173"/>
      <c r="C37" s="174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72"/>
      <c r="B38" s="173"/>
      <c r="C38" s="174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75"/>
      <c r="B39" s="176"/>
      <c r="C39" s="177"/>
      <c r="D39" s="8" t="s">
        <v>11</v>
      </c>
      <c r="E39" s="5">
        <f>F39+G39+H39+I39+J39</f>
        <v>0</v>
      </c>
      <c r="F39" s="5">
        <f>F17</f>
        <v>0</v>
      </c>
      <c r="G39" s="5">
        <f t="shared" ref="G39" si="9">G17+G32</f>
        <v>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66" t="s">
        <v>30</v>
      </c>
      <c r="B40" s="167"/>
      <c r="C40" s="167"/>
      <c r="D40" s="167"/>
      <c r="E40" s="167"/>
      <c r="F40" s="167"/>
      <c r="G40" s="167"/>
      <c r="H40" s="167"/>
      <c r="I40" s="167"/>
      <c r="J40" s="168"/>
    </row>
    <row r="41" spans="1:10" x14ac:dyDescent="0.2">
      <c r="A41" s="150" t="s">
        <v>31</v>
      </c>
      <c r="B41" s="151" t="s">
        <v>36</v>
      </c>
      <c r="C41" s="187" t="s">
        <v>19</v>
      </c>
      <c r="D41" s="8" t="s">
        <v>4</v>
      </c>
      <c r="E41" s="91">
        <f t="shared" ref="E41:J41" si="11">E42+E43+E44+E45+E46+E47</f>
        <v>4845506.7176000001</v>
      </c>
      <c r="F41" s="91">
        <f t="shared" si="11"/>
        <v>432892.5</v>
      </c>
      <c r="G41" s="91">
        <f t="shared" si="11"/>
        <v>450263.6176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50"/>
      <c r="B42" s="152"/>
      <c r="C42" s="188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50"/>
      <c r="B43" s="152"/>
      <c r="C43" s="188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50"/>
      <c r="B44" s="152"/>
      <c r="C44" s="188"/>
      <c r="D44" s="8" t="s">
        <v>9</v>
      </c>
      <c r="E44" s="26">
        <f t="shared" si="12"/>
        <v>3643322.1176</v>
      </c>
      <c r="F44" s="101">
        <f>168688+100000+12422+2319.2</f>
        <v>283429.2</v>
      </c>
      <c r="G44" s="101">
        <v>288749.81760000001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50"/>
      <c r="B45" s="152"/>
      <c r="C45" s="188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50"/>
      <c r="B46" s="152"/>
      <c r="C46" s="188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50"/>
      <c r="B47" s="153"/>
      <c r="C47" s="189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90" t="s">
        <v>32</v>
      </c>
      <c r="B48" s="151" t="s">
        <v>37</v>
      </c>
      <c r="C48" s="187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90"/>
      <c r="B49" s="152"/>
      <c r="C49" s="188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90"/>
      <c r="B50" s="152"/>
      <c r="C50" s="188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90"/>
      <c r="B51" s="152"/>
      <c r="C51" s="188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90"/>
      <c r="B52" s="152"/>
      <c r="C52" s="188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90"/>
      <c r="B53" s="152"/>
      <c r="C53" s="188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90"/>
      <c r="B54" s="153"/>
      <c r="C54" s="189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24" t="s">
        <v>22</v>
      </c>
      <c r="B55" s="125"/>
      <c r="C55" s="126"/>
      <c r="D55" s="23" t="s">
        <v>4</v>
      </c>
      <c r="E55" s="16">
        <f>E56+E57+E58+E59+E60+E61</f>
        <v>4861506.7176000001</v>
      </c>
      <c r="F55" s="16">
        <f t="shared" ref="F55:H55" si="19">F56+F57+F58+F59+F60+F61</f>
        <v>434892.5</v>
      </c>
      <c r="G55" s="16">
        <f t="shared" si="19"/>
        <v>452263.6176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27"/>
      <c r="B56" s="128"/>
      <c r="C56" s="129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27"/>
      <c r="B57" s="128"/>
      <c r="C57" s="129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27"/>
      <c r="B58" s="128"/>
      <c r="C58" s="129"/>
      <c r="D58" s="23" t="s">
        <v>9</v>
      </c>
      <c r="E58" s="17">
        <f t="shared" si="21"/>
        <v>3659322.1176</v>
      </c>
      <c r="F58" s="5">
        <f>F44+F51</f>
        <v>285429.2</v>
      </c>
      <c r="G58" s="5">
        <f t="shared" si="22"/>
        <v>290749.81760000001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27"/>
      <c r="B59" s="128"/>
      <c r="C59" s="129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27"/>
      <c r="B60" s="128"/>
      <c r="C60" s="129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30"/>
      <c r="B61" s="131"/>
      <c r="C61" s="132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33" t="s">
        <v>99</v>
      </c>
      <c r="B62" s="134"/>
      <c r="C62" s="135"/>
      <c r="D62" s="83" t="s">
        <v>4</v>
      </c>
      <c r="E62" s="10">
        <f>E63+E64+E65+E66+E68</f>
        <v>5845281.7127700001</v>
      </c>
      <c r="F62" s="10">
        <f t="shared" ref="F62" si="26">F63+F64+F65+F68+F66</f>
        <v>547607.75074000005</v>
      </c>
      <c r="G62" s="10">
        <f>G63+G64+G65+G68+G66</f>
        <v>623875.16203000001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36"/>
      <c r="B63" s="137"/>
      <c r="C63" s="138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36"/>
      <c r="B64" s="137"/>
      <c r="C64" s="138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36"/>
      <c r="B65" s="137"/>
      <c r="C65" s="138"/>
      <c r="D65" s="83" t="s">
        <v>9</v>
      </c>
      <c r="E65" s="6">
        <f t="shared" si="27"/>
        <v>4636402.8127700007</v>
      </c>
      <c r="F65" s="6">
        <f>F36+F58</f>
        <v>397336.45074</v>
      </c>
      <c r="G65" s="6">
        <f>G36+G58</f>
        <v>461520.46203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36"/>
      <c r="B66" s="137"/>
      <c r="C66" s="138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36"/>
      <c r="B67" s="137"/>
      <c r="C67" s="138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39"/>
      <c r="B68" s="140"/>
      <c r="C68" s="141"/>
      <c r="D68" s="83" t="s">
        <v>11</v>
      </c>
      <c r="E68" s="6">
        <f t="shared" si="27"/>
        <v>0</v>
      </c>
      <c r="F68" s="6">
        <f t="shared" ref="F68:I68" si="32">F39+F61</f>
        <v>0</v>
      </c>
      <c r="G68" s="6">
        <v>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42" t="s">
        <v>14</v>
      </c>
      <c r="B69" s="143"/>
      <c r="C69" s="144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24" t="s">
        <v>15</v>
      </c>
      <c r="B70" s="125"/>
      <c r="C70" s="126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27"/>
      <c r="B71" s="128"/>
      <c r="C71" s="129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27"/>
      <c r="B72" s="128"/>
      <c r="C72" s="129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27"/>
      <c r="B73" s="128"/>
      <c r="C73" s="129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27"/>
      <c r="B74" s="128"/>
      <c r="C74" s="129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27"/>
      <c r="B75" s="128"/>
      <c r="C75" s="129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30"/>
      <c r="B76" s="131"/>
      <c r="C76" s="132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24" t="s">
        <v>16</v>
      </c>
      <c r="B77" s="125"/>
      <c r="C77" s="126"/>
      <c r="D77" s="23" t="s">
        <v>4</v>
      </c>
      <c r="E77" s="21">
        <f>SUM(F77:J77)</f>
        <v>5845281.7127700001</v>
      </c>
      <c r="F77" s="21">
        <f>F78+F79+F80+F81+F82+F83</f>
        <v>547607.75074000005</v>
      </c>
      <c r="G77" s="21">
        <f>G78+G79+G80+G81+G82+G83</f>
        <v>623875.16203000001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27"/>
      <c r="B78" s="128"/>
      <c r="C78" s="129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27"/>
      <c r="B79" s="128"/>
      <c r="C79" s="129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27"/>
      <c r="B80" s="128"/>
      <c r="C80" s="129"/>
      <c r="D80" s="23" t="s">
        <v>9</v>
      </c>
      <c r="E80" s="19">
        <f>SUM(F80:J80)</f>
        <v>4636402.8127700007</v>
      </c>
      <c r="F80" s="19">
        <f>F65</f>
        <v>397336.45074</v>
      </c>
      <c r="G80" s="19">
        <f t="shared" ref="G80:J80" si="33">G65</f>
        <v>461520.46203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27"/>
      <c r="B81" s="128"/>
      <c r="C81" s="129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27"/>
      <c r="B82" s="128"/>
      <c r="C82" s="129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30"/>
      <c r="B83" s="131"/>
      <c r="C83" s="132"/>
      <c r="D83" s="23" t="s">
        <v>11</v>
      </c>
      <c r="E83" s="19">
        <f t="shared" si="34"/>
        <v>0</v>
      </c>
      <c r="F83" s="19">
        <f t="shared" si="35"/>
        <v>0</v>
      </c>
      <c r="G83" s="19">
        <f t="shared" si="35"/>
        <v>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45" t="s">
        <v>14</v>
      </c>
      <c r="B84" s="146"/>
      <c r="C84" s="147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24" t="s">
        <v>17</v>
      </c>
      <c r="B85" s="125"/>
      <c r="C85" s="126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27"/>
      <c r="B86" s="128"/>
      <c r="C86" s="129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27"/>
      <c r="B87" s="128"/>
      <c r="C87" s="129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27"/>
      <c r="B88" s="128"/>
      <c r="C88" s="129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27"/>
      <c r="B89" s="128"/>
      <c r="C89" s="129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27"/>
      <c r="B90" s="128"/>
      <c r="C90" s="129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30"/>
      <c r="B91" s="131"/>
      <c r="C91" s="132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24" t="s">
        <v>18</v>
      </c>
      <c r="B92" s="125"/>
      <c r="C92" s="126"/>
      <c r="D92" s="23" t="s">
        <v>4</v>
      </c>
      <c r="E92" s="21">
        <f>E93+E94+E95+E98+E96</f>
        <v>5845281.7127700001</v>
      </c>
      <c r="F92" s="21">
        <f>F93+F94+F95+F98+F96</f>
        <v>547607.75074000005</v>
      </c>
      <c r="G92" s="21">
        <f t="shared" ref="G92" si="39">G93+G94+G95+G98+G96</f>
        <v>623875.16203000001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27"/>
      <c r="B93" s="128"/>
      <c r="C93" s="129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27"/>
      <c r="B94" s="128"/>
      <c r="C94" s="129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27"/>
      <c r="B95" s="128"/>
      <c r="C95" s="129"/>
      <c r="D95" s="18" t="s">
        <v>9</v>
      </c>
      <c r="E95" s="19">
        <f>F95+G95+H95+I95+J95</f>
        <v>4636402.8127700007</v>
      </c>
      <c r="F95" s="20">
        <f>F103</f>
        <v>397336.45074</v>
      </c>
      <c r="G95" s="20">
        <f>G65</f>
        <v>461520.46203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27"/>
      <c r="B96" s="128"/>
      <c r="C96" s="129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27"/>
      <c r="B97" s="128"/>
      <c r="C97" s="129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30"/>
      <c r="B98" s="131"/>
      <c r="C98" s="132"/>
      <c r="D98" s="23" t="s">
        <v>11</v>
      </c>
      <c r="E98" s="19">
        <f t="shared" si="43"/>
        <v>0</v>
      </c>
      <c r="F98" s="19">
        <f>F106</f>
        <v>0</v>
      </c>
      <c r="G98" s="20">
        <f>G68</f>
        <v>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45" t="s">
        <v>14</v>
      </c>
      <c r="B99" s="146"/>
      <c r="C99" s="147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24" t="s">
        <v>100</v>
      </c>
      <c r="B100" s="125"/>
      <c r="C100" s="126"/>
      <c r="D100" s="23" t="s">
        <v>4</v>
      </c>
      <c r="E100" s="21">
        <f>E101+E102+E103+E104+E106</f>
        <v>5845281.7127700001</v>
      </c>
      <c r="F100" s="21">
        <f>F101+F102+F103+F104+F106</f>
        <v>547607.75074000005</v>
      </c>
      <c r="G100" s="21">
        <f t="shared" ref="G100:I100" si="44">G101+G102+G103+G104+G106</f>
        <v>623875.16203000001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27"/>
      <c r="B101" s="128"/>
      <c r="C101" s="129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27"/>
      <c r="B102" s="128"/>
      <c r="C102" s="129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27"/>
      <c r="B103" s="128"/>
      <c r="C103" s="129"/>
      <c r="D103" s="23" t="s">
        <v>9</v>
      </c>
      <c r="E103" s="19">
        <f>F103+G103+H103+I103+J103</f>
        <v>4636402.8127700007</v>
      </c>
      <c r="F103" s="19">
        <f>F58+F36</f>
        <v>397336.45074</v>
      </c>
      <c r="G103" s="19">
        <f t="shared" si="45"/>
        <v>461520.46203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27"/>
      <c r="B104" s="128"/>
      <c r="C104" s="129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27"/>
      <c r="B105" s="128"/>
      <c r="C105" s="129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30"/>
      <c r="B106" s="131"/>
      <c r="C106" s="132"/>
      <c r="D106" s="23" t="s">
        <v>11</v>
      </c>
      <c r="E106" s="19">
        <f t="shared" si="46"/>
        <v>0</v>
      </c>
      <c r="F106" s="19">
        <f>F83</f>
        <v>0</v>
      </c>
      <c r="G106" s="19">
        <f t="shared" ref="G106" si="47">G61+G39</f>
        <v>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82" t="s">
        <v>108</v>
      </c>
      <c r="B107" s="182"/>
      <c r="C107" s="182"/>
      <c r="D107" s="182"/>
      <c r="E107" s="182"/>
      <c r="F107" s="182"/>
      <c r="G107" s="182"/>
      <c r="H107" s="182"/>
      <c r="I107" s="182"/>
    </row>
    <row r="108" spans="1:10" ht="25.5" customHeight="1" x14ac:dyDescent="0.2">
      <c r="A108" s="182" t="s">
        <v>33</v>
      </c>
      <c r="B108" s="182"/>
      <c r="C108" s="182"/>
      <c r="D108" s="182"/>
      <c r="E108" s="182"/>
      <c r="F108" s="182"/>
      <c r="G108" s="182"/>
      <c r="H108" s="182"/>
      <c r="I108" s="182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0:C106"/>
    <mergeCell ref="A62:C68"/>
    <mergeCell ref="A69:C69"/>
    <mergeCell ref="A70:C76"/>
    <mergeCell ref="A77:C83"/>
    <mergeCell ref="A84:C84"/>
    <mergeCell ref="A99:C99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3" t="s">
        <v>84</v>
      </c>
      <c r="B3" s="193"/>
      <c r="C3" s="193"/>
      <c r="D3" s="193"/>
    </row>
    <row r="4" spans="1:6" s="48" customFormat="1" x14ac:dyDescent="0.25"/>
    <row r="5" spans="1:6" s="48" customFormat="1" x14ac:dyDescent="0.25">
      <c r="A5" s="194" t="s">
        <v>85</v>
      </c>
      <c r="B5" s="192" t="s">
        <v>86</v>
      </c>
      <c r="C5" s="192" t="s">
        <v>87</v>
      </c>
      <c r="D5" s="192" t="s">
        <v>114</v>
      </c>
    </row>
    <row r="6" spans="1:6" s="48" customFormat="1" x14ac:dyDescent="0.25">
      <c r="A6" s="195"/>
      <c r="B6" s="192"/>
      <c r="C6" s="192"/>
      <c r="D6" s="192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2" t="s">
        <v>88</v>
      </c>
      <c r="B8" s="192"/>
      <c r="C8" s="192"/>
      <c r="D8" s="192"/>
    </row>
    <row r="9" spans="1:6" s="48" customFormat="1" x14ac:dyDescent="0.25">
      <c r="A9" s="192" t="s">
        <v>89</v>
      </c>
      <c r="B9" s="192"/>
      <c r="C9" s="192"/>
      <c r="D9" s="192"/>
    </row>
    <row r="10" spans="1:6" s="48" customFormat="1" x14ac:dyDescent="0.25">
      <c r="A10" s="192" t="s">
        <v>109</v>
      </c>
      <c r="B10" s="192"/>
      <c r="C10" s="192"/>
      <c r="D10" s="192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2" t="s">
        <v>94</v>
      </c>
      <c r="B14" s="192"/>
      <c r="C14" s="192"/>
      <c r="D14" s="192"/>
      <c r="F14" s="78"/>
    </row>
    <row r="15" spans="1:6" x14ac:dyDescent="0.25">
      <c r="A15" s="192" t="s">
        <v>30</v>
      </c>
      <c r="B15" s="192"/>
      <c r="C15" s="192"/>
      <c r="D15" s="192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6" t="s">
        <v>39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x14ac:dyDescent="0.25">
      <c r="A2" s="193" t="s">
        <v>40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7.5" customHeight="1" x14ac:dyDescent="0.25">
      <c r="A3" s="197" t="s">
        <v>123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8" t="s">
        <v>41</v>
      </c>
      <c r="B5" s="198" t="s">
        <v>42</v>
      </c>
      <c r="C5" s="198" t="s">
        <v>43</v>
      </c>
      <c r="D5" s="198" t="s">
        <v>44</v>
      </c>
      <c r="E5" s="198" t="s">
        <v>124</v>
      </c>
      <c r="F5" s="198" t="s">
        <v>125</v>
      </c>
      <c r="G5" s="198" t="s">
        <v>45</v>
      </c>
      <c r="H5" s="201" t="s">
        <v>127</v>
      </c>
      <c r="I5" s="202"/>
      <c r="J5" s="203"/>
      <c r="K5" s="198" t="s">
        <v>46</v>
      </c>
      <c r="L5" s="198" t="s">
        <v>47</v>
      </c>
    </row>
    <row r="6" spans="1:12" ht="15.75" customHeight="1" x14ac:dyDescent="0.25">
      <c r="A6" s="199"/>
      <c r="B6" s="199"/>
      <c r="C6" s="199"/>
      <c r="D6" s="199"/>
      <c r="E6" s="199"/>
      <c r="F6" s="199"/>
      <c r="G6" s="199"/>
      <c r="H6" s="204"/>
      <c r="I6" s="205"/>
      <c r="J6" s="206"/>
      <c r="K6" s="199"/>
      <c r="L6" s="199"/>
    </row>
    <row r="7" spans="1:12" ht="79.5" customHeight="1" x14ac:dyDescent="0.25">
      <c r="A7" s="200"/>
      <c r="B7" s="200"/>
      <c r="C7" s="200"/>
      <c r="D7" s="200"/>
      <c r="E7" s="200"/>
      <c r="F7" s="200"/>
      <c r="G7" s="200"/>
      <c r="H7" s="119" t="s">
        <v>126</v>
      </c>
      <c r="I7" s="119" t="s">
        <v>126</v>
      </c>
      <c r="J7" s="119" t="s">
        <v>126</v>
      </c>
      <c r="K7" s="200"/>
      <c r="L7" s="200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6" t="s">
        <v>51</v>
      </c>
      <c r="B1" s="196"/>
      <c r="C1" s="196"/>
      <c r="D1" s="196"/>
      <c r="E1" s="196"/>
      <c r="F1" s="196"/>
      <c r="G1" s="196"/>
    </row>
    <row r="2" spans="1:7" x14ac:dyDescent="0.25">
      <c r="A2" s="193" t="s">
        <v>52</v>
      </c>
      <c r="B2" s="193"/>
      <c r="C2" s="193"/>
      <c r="D2" s="193"/>
      <c r="E2" s="193"/>
      <c r="F2" s="193"/>
      <c r="G2" s="193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6" t="s">
        <v>59</v>
      </c>
      <c r="B1" s="196"/>
      <c r="C1" s="196"/>
      <c r="D1" s="196"/>
    </row>
    <row r="2" spans="1:4" x14ac:dyDescent="0.25">
      <c r="A2" s="193" t="s">
        <v>60</v>
      </c>
      <c r="B2" s="193"/>
      <c r="C2" s="193"/>
      <c r="D2" s="193"/>
    </row>
    <row r="3" spans="1:4" x14ac:dyDescent="0.25">
      <c r="A3" s="193" t="s">
        <v>61</v>
      </c>
      <c r="B3" s="193"/>
      <c r="C3" s="193"/>
      <c r="D3" s="193"/>
    </row>
    <row r="4" spans="1:4" x14ac:dyDescent="0.25">
      <c r="A4" s="193" t="s">
        <v>62</v>
      </c>
      <c r="B4" s="193"/>
      <c r="C4" s="193"/>
      <c r="D4" s="193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6" t="s">
        <v>66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x14ac:dyDescent="0.25">
      <c r="A2" s="193" t="s">
        <v>67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x14ac:dyDescent="0.25">
      <c r="A3" s="208" t="s">
        <v>68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8" t="s">
        <v>53</v>
      </c>
      <c r="B5" s="198" t="s">
        <v>69</v>
      </c>
      <c r="C5" s="198" t="s">
        <v>103</v>
      </c>
      <c r="D5" s="198" t="s">
        <v>70</v>
      </c>
      <c r="E5" s="198" t="s">
        <v>71</v>
      </c>
      <c r="F5" s="209" t="s">
        <v>72</v>
      </c>
      <c r="G5" s="209"/>
      <c r="H5" s="209"/>
      <c r="I5" s="209"/>
      <c r="J5" s="209"/>
    </row>
    <row r="6" spans="1:10" ht="39" customHeight="1" x14ac:dyDescent="0.25">
      <c r="A6" s="200"/>
      <c r="B6" s="200"/>
      <c r="C6" s="200"/>
      <c r="D6" s="200"/>
      <c r="E6" s="200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7">
        <v>1</v>
      </c>
      <c r="B8" s="85" t="s">
        <v>6</v>
      </c>
      <c r="C8" s="85" t="s">
        <v>6</v>
      </c>
      <c r="D8" s="85"/>
      <c r="E8" s="207" t="s">
        <v>101</v>
      </c>
      <c r="F8" s="207"/>
      <c r="G8" s="207"/>
      <c r="H8" s="207"/>
      <c r="I8" s="85"/>
      <c r="J8" s="86"/>
    </row>
    <row r="9" spans="1:10" s="57" customFormat="1" x14ac:dyDescent="0.25">
      <c r="A9" s="207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7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7"/>
      <c r="B11" s="87"/>
      <c r="C11" s="87"/>
      <c r="D11" s="85" t="s">
        <v>6</v>
      </c>
      <c r="E11" s="207" t="s">
        <v>102</v>
      </c>
      <c r="F11" s="207"/>
      <c r="G11" s="207"/>
      <c r="H11" s="207"/>
      <c r="I11" s="85"/>
      <c r="J11" s="85"/>
    </row>
    <row r="12" spans="1:10" x14ac:dyDescent="0.25">
      <c r="A12" s="207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7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10" t="s">
        <v>74</v>
      </c>
      <c r="B3" s="211"/>
      <c r="C3" s="211"/>
      <c r="D3" s="211"/>
      <c r="E3" s="211"/>
      <c r="F3" s="211"/>
      <c r="G3" s="211"/>
      <c r="H3" s="211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2" t="s">
        <v>75</v>
      </c>
      <c r="B6" s="212" t="s">
        <v>76</v>
      </c>
      <c r="C6" s="212" t="s">
        <v>77</v>
      </c>
      <c r="D6" s="212" t="s">
        <v>78</v>
      </c>
      <c r="E6" s="213"/>
      <c r="F6" s="213"/>
      <c r="G6" s="213"/>
      <c r="H6" s="212" t="s">
        <v>79</v>
      </c>
    </row>
    <row r="7" spans="1:8" ht="15.75" x14ac:dyDescent="0.25">
      <c r="A7" s="212"/>
      <c r="B7" s="212"/>
      <c r="C7" s="212"/>
      <c r="D7" s="69" t="s">
        <v>20</v>
      </c>
      <c r="E7" s="69" t="s">
        <v>21</v>
      </c>
      <c r="F7" s="69" t="s">
        <v>29</v>
      </c>
      <c r="G7" s="69" t="s">
        <v>35</v>
      </c>
      <c r="H7" s="212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2024-12-17T09:37:30Z</dcterms:modified>
</cp:coreProperties>
</file>