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О назначении ПУБЛИЧНЫХ СЛУШАНИЙ по проекту на 2025-2027гг\"/>
    </mc:Choice>
  </mc:AlternateContent>
  <xr:revisionPtr revIDLastSave="0" documentId="13_ncr:81_{9F55294B-20D1-4382-86BA-9CEE58ACAE69}" xr6:coauthVersionLast="47" xr6:coauthVersionMax="47" xr10:uidLastSave="{00000000-0000-0000-0000-000000000000}"/>
  <bookViews>
    <workbookView xWindow="6135" yWindow="780" windowWidth="21600" windowHeight="13590" xr2:uid="{00000000-000D-0000-FFFF-FFFF00000000}"/>
  </bookViews>
  <sheets>
    <sheet name="лист 1" sheetId="1" r:id="rId1"/>
  </sheets>
  <calcPr calcId="181029" iterate="1"/>
  <customWorkbookViews>
    <customWorkbookView name="Шикунова Лина Вадимовна - Личное представление" guid="{80E3EE0D-55D2-4D2A-A2AB-CEAEF5EA3154}" mergeInterval="0" personalView="1" xWindow="1459" windowWidth="469" windowHeight="1032" activeSheetId="1"/>
    <customWorkbookView name="Крамич Наталья Валерьевна - Личное представление" guid="{3F1EEE07-58A9-4BB5-A372-D2F35ADAE5E5}" mergeInterval="0" personalView="1" xWindow="409" yWindow="52" windowWidth="1440" windowHeight="906" activeSheetId="1"/>
    <customWorkbookView name="Дикарева Ольга Павловна - Личное представление" guid="{C873FA2B-A91E-4CE9-8ACD-704191FEC689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E31" i="1"/>
  <c r="H31" i="1" l="1"/>
  <c r="G31" i="1" l="1"/>
  <c r="F31" i="1"/>
</calcChain>
</file>

<file path=xl/sharedStrings.xml><?xml version="1.0" encoding="utf-8"?>
<sst xmlns="http://schemas.openxmlformats.org/spreadsheetml/2006/main" count="58" uniqueCount="58">
  <si>
    <t>Муниципальная программа Нефтеюганского района "Градостроительство и землепользование"</t>
  </si>
  <si>
    <t>Муниципальная программа Нефтеюганского района "Развитие туризма"</t>
  </si>
  <si>
    <t>Муниципальная программа Нефтеюганского района "Профилактика экстремизма, гармонизация межэтнических и межкультурных отношений "</t>
  </si>
  <si>
    <t>Муниципальная программа Нефтеюганского района "Совершенствование  муниципального  управления"</t>
  </si>
  <si>
    <t>Муниципальная программа Нефтеюганского района "Социальная поддержка жителей Нефтеюганского района"</t>
  </si>
  <si>
    <t>Муниципальная программа Нефтеюганского района "Улучшение условий и охраны труда, содействие занятости населения"</t>
  </si>
  <si>
    <t>Муниципальная программа Нефтеюганского района  "Управление муниципальными финансами"</t>
  </si>
  <si>
    <t>Муниципальная программа Нефтеюганского района  "Управление муниципальным имуществом"</t>
  </si>
  <si>
    <t>Муниципальная программа Нефтеюганского района "Развитие транспортной системы "</t>
  </si>
  <si>
    <t>Муниципальная программа Нефтеюганского района "Содействие развитию малого и среднего предпринимательства "</t>
  </si>
  <si>
    <t>Муниципальная программа Нефтеюганского района "Развитие гражданского общества"</t>
  </si>
  <si>
    <t>Муниципальная программа Нефтеюганского района  "Экологическая безопасность"</t>
  </si>
  <si>
    <t>Муниципальная программа Нефтеюганского района "Безопасность жизнедеятельности"</t>
  </si>
  <si>
    <t>Муниципальная программа Нефтеюганского района "Профилактика правонарушений и обеспечение отдельных прав граждан"</t>
  </si>
  <si>
    <t>Муниципальная программа Нефтеюганского района  "Жилищно-коммунальный комплекс и городская среда"</t>
  </si>
  <si>
    <t>Муниципальная программа Нефтеюганского района  "Обеспечение доступным и комфортным жильем "</t>
  </si>
  <si>
    <t>Муниципальная программа Нефтеюганского района  "Устойчивое развитие коренных малочисленных народов Севера"</t>
  </si>
  <si>
    <t>Муниципальная программа Нефтеюганского района "Развитие агропромышленного комплекса"</t>
  </si>
  <si>
    <t>Муниципальная программа  Нефтеюганского района "Развитие физической культуры и спорта "</t>
  </si>
  <si>
    <t>Муниципальная программа Нефтеюганского района "Цифровое развитие "</t>
  </si>
  <si>
    <t>Муниципальная программа Нефтеюганского района "Культурное пространство"</t>
  </si>
  <si>
    <t>Муниципальная программа Нефтеюганского района "Образование 21 века"</t>
  </si>
  <si>
    <t>Наименование муниципальной программы</t>
  </si>
  <si>
    <t>Непрограммные расходы органов муниципальной власти Нефтеюганского района</t>
  </si>
  <si>
    <t>КЦСР</t>
  </si>
  <si>
    <t>0100000000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</si>
  <si>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</si>
  <si>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</si>
  <si>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</si>
  <si>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</si>
  <si>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</si>
  <si>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</si>
  <si>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</si>
  <si>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</si>
  <si>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</si>
  <si>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</si>
  <si>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</si>
  <si>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</si>
  <si>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</si>
  <si>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</si>
  <si>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</si>
  <si>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</si>
  <si>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</si>
  <si>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</si>
  <si>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</si>
  <si>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2300000000</t>
  </si>
  <si>
    <t>(тыс. рублей)</t>
  </si>
  <si>
    <t>2400000000</t>
  </si>
  <si>
    <t>2500000000</t>
  </si>
  <si>
    <t>5000000000</t>
  </si>
  <si>
    <t>2025 год проект</t>
  </si>
  <si>
    <t>2026 год проект</t>
  </si>
  <si>
    <t>Муниципальная программа Нефтеюганского района "Укрепление общественного здоровья"</t>
  </si>
  <si>
    <t>№ п/п</t>
  </si>
  <si>
    <t>Сведения о расходах бюджета Нефтеюганского района на реализацию муниципальных программ Нефтеюганского района и непрограммных направлений деятельности на 2025 год и на плановый период 2026 и 2027 годов в сравнении с ожидаемым исполнением за 2024 год и отчетом за 2023 год</t>
  </si>
  <si>
    <t>Исполнено за 2023 год</t>
  </si>
  <si>
    <t xml:space="preserve">Ожидаемое исполнение за 2024 год </t>
  </si>
  <si>
    <t>2027 год 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</si>
</sst>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[Red]\-#,##0.00;0.00"/>
    <numFmt numFmtId="165" formatCode="0000000000"/>
    <numFmt numFmtId="166" formatCode="#,##0.0"/>
    <numFmt numFmtId="167" formatCode="_-* #,##0.00\ _₽_-;\-* #,##0.00\ _₽_-;_-* &quot;-&quot;??\ _₽_-;_-@_-"/>
    <numFmt numFmtId="177" formatCode="_-* #,##0.00000\ _₽_-;\-* #,##0.00000\ _₽_-;_-* &quot;-&quot;??\ _₽_-;_-@_-"/>
  </numFmts>
  <fonts count="13" x14ac:knownFonts="1"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2" fillId="0" borderId="0" xfId="0" applyFont="1" applyProtection="1"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left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49" fontId="3" fillId="0" borderId="0" xfId="1" applyNumberFormat="1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6" fillId="0" borderId="0" xfId="0" applyNumberFormat="1" applyFont="1" applyAlignment="1">
      <alignment horizontal="right"/>
    </xf>
    <xf numFmtId="0" fontId="7" fillId="0" borderId="0" xfId="0" applyFont="1" applyProtection="1">
      <protection hidden="1"/>
    </xf>
    <xf numFmtId="0" fontId="2" fillId="0" borderId="0" xfId="0" applyFont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0" applyNumberFormat="1" applyFont="1" applyProtection="1">
      <protection hidden="1"/>
    </xf>
    <xf numFmtId="49" fontId="2" fillId="0" borderId="0" xfId="0" applyNumberFormat="1" applyFont="1"/>
    <xf numFmtId="49" fontId="9" fillId="0" borderId="1" xfId="1" applyNumberFormat="1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/>
    <xf numFmtId="166" fontId="1" fillId="2" borderId="1" xfId="0" applyNumberFormat="1" applyFont="1" applyFill="1" applyBorder="1" applyAlignment="1" applyProtection="1">
      <protection hidden="1"/>
    </xf>
    <xf numFmtId="4" fontId="2" fillId="0" borderId="0" xfId="0" applyNumberFormat="1" applyFont="1"/>
    <xf numFmtId="164" fontId="2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" fontId="9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43" fontId="10" fillId="0" borderId="0" xfId="0" applyNumberFormat="1" applyFont="1"/>
    <xf numFmtId="43" fontId="2" fillId="0" borderId="0" xfId="0" applyNumberFormat="1" applyFont="1" applyProtection="1">
      <protection hidden="1"/>
    </xf>
    <xf numFmtId="4" fontId="2" fillId="3" borderId="0" xfId="0" applyNumberFormat="1" applyFont="1" applyFill="1" applyProtection="1">
      <protection hidden="1"/>
    </xf>
    <xf numFmtId="43" fontId="11" fillId="0" borderId="0" xfId="0" applyNumberFormat="1" applyFont="1" applyAlignment="1">
      <alignment vertical="center"/>
    </xf>
    <xf numFmtId="167" fontId="2" fillId="0" borderId="0" xfId="0" applyNumberFormat="1" applyFont="1"/>
    <xf numFmtId="4" fontId="12" fillId="0" borderId="0" xfId="0" applyNumberFormat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 wrapText="1"/>
    </xf>
    <xf numFmtId="4" fontId="9" fillId="0" borderId="0" xfId="0" applyNumberFormat="1" applyFont="1" applyProtection="1">
      <protection hidden="1"/>
    </xf>
    <xf numFmtId="177" fontId="2" fillId="0" borderId="0" xfId="0" applyNumberFormat="1" applyFont="1"/>
    <xf numFmtId="43" fontId="1" fillId="3" borderId="1" xfId="0" applyNumberFormat="1" applyFont="1" applyFill="1" applyBorder="1" applyAlignment="1" applyProtection="1">
      <protection hidden="1"/>
    </xf>
    <xf numFmtId="43" fontId="9" fillId="2" borderId="1" xfId="0" applyNumberFormat="1" applyFont="1" applyFill="1" applyBorder="1" applyAlignment="1" applyProtection="1">
      <alignment horizontal="right" vertical="center"/>
      <protection hidden="1"/>
    </xf>
    <xf numFmtId="43" fontId="9" fillId="0" borderId="1" xfId="0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2" Type="http://schemas.openxmlformats.org/officeDocument/2006/relationships/revisionLog" Target="revisionLog6.xml"/><Relationship Id="rId80" Type="http://schemas.openxmlformats.org/officeDocument/2006/relationships/revisionLog" Target="revisionLog14.xml"/><Relationship Id="rId68" Type="http://schemas.openxmlformats.org/officeDocument/2006/relationships/revisionLog" Target="revisionLog2.xml"/><Relationship Id="rId76" Type="http://schemas.openxmlformats.org/officeDocument/2006/relationships/revisionLog" Target="revisionLog10.xml"/><Relationship Id="rId67" Type="http://schemas.openxmlformats.org/officeDocument/2006/relationships/revisionLog" Target="revisionLog1.xml"/><Relationship Id="rId71" Type="http://schemas.openxmlformats.org/officeDocument/2006/relationships/revisionLog" Target="revisionLog5.xml"/><Relationship Id="rId70" Type="http://schemas.openxmlformats.org/officeDocument/2006/relationships/revisionLog" Target="revisionLog4.xml"/><Relationship Id="rId75" Type="http://schemas.openxmlformats.org/officeDocument/2006/relationships/revisionLog" Target="revisionLog9.xml"/><Relationship Id="rId74" Type="http://schemas.openxmlformats.org/officeDocument/2006/relationships/revisionLog" Target="revisionLog8.xml"/><Relationship Id="rId79" Type="http://schemas.openxmlformats.org/officeDocument/2006/relationships/revisionLog" Target="revisionLog13.xml"/><Relationship Id="rId73" Type="http://schemas.openxmlformats.org/officeDocument/2006/relationships/revisionLog" Target="revisionLog7.xml"/><Relationship Id="rId78" Type="http://schemas.openxmlformats.org/officeDocument/2006/relationships/revisionLog" Target="revisionLog12.xml"/><Relationship Id="rId69" Type="http://schemas.openxmlformats.org/officeDocument/2006/relationships/revisionLog" Target="revisionLog3.xml"/><Relationship Id="rId77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B7C3989-A914-4003-BF2D-133E30BD1265}" diskRevisions="1" revisionId="412" version="80">
  <header guid="{E9A4200B-FF6E-4112-B14E-A20DF073E80D}" dateTime="2024-10-03T16:38:03" maxSheetId="2" userName="Шикунова Лина Вадимовна" r:id="rId67" minRId="262" maxRId="267">
    <sheetIdMap count="1">
      <sheetId val="1"/>
    </sheetIdMap>
  </header>
  <header guid="{5DD5FACA-7A91-4574-B7AE-10D2AEB0949A}" dateTime="2024-10-03T19:54:18" maxSheetId="2" userName="Шикунова Лина Вадимовна" r:id="rId68" minRId="268" maxRId="294">
    <sheetIdMap count="1">
      <sheetId val="1"/>
    </sheetIdMap>
  </header>
  <header guid="{A79CB91F-8EB1-40EC-8726-EC6E59727C78}" dateTime="2024-10-04T09:02:54" maxSheetId="2" userName="Шикунова Лина Вадимовна" r:id="rId69" minRId="295" maxRId="321">
    <sheetIdMap count="1">
      <sheetId val="1"/>
    </sheetIdMap>
  </header>
  <header guid="{D7266BD2-9CED-4B6D-9178-1A7F8C5C8571}" dateTime="2024-10-04T11:51:17" maxSheetId="2" userName="Шикунова Лина Вадимовна" r:id="rId70" minRId="322" maxRId="327">
    <sheetIdMap count="1">
      <sheetId val="1"/>
    </sheetIdMap>
  </header>
  <header guid="{9DCAAEDD-3DFC-48AB-9915-593FE63BF3BD}" dateTime="2024-10-20T14:58:46" maxSheetId="2" userName="Крамич Наталья Валерьевна" r:id="rId71" minRId="328" maxRId="333">
    <sheetIdMap count="1">
      <sheetId val="1"/>
    </sheetIdMap>
  </header>
  <header guid="{361793C1-06A0-4214-B08C-4CA75CCA5D5B}" dateTime="2024-10-20T15:05:13" maxSheetId="2" userName="Крамич Наталья Валерьевна" r:id="rId72" minRId="334" maxRId="345">
    <sheetIdMap count="1">
      <sheetId val="1"/>
    </sheetIdMap>
  </header>
  <header guid="{82D14B91-E094-4152-8091-9AD337341856}" dateTime="2024-10-20T15:09:47" maxSheetId="2" userName="Крамич Наталья Валерьевна" r:id="rId73" minRId="346" maxRId="357">
    <sheetIdMap count="1">
      <sheetId val="1"/>
    </sheetIdMap>
  </header>
  <header guid="{866961F8-B07C-49A3-96A8-F617B42838BE}" dateTime="2024-10-20T15:09:56" maxSheetId="2" userName="Крамич Наталья Валерьевна" r:id="rId74">
    <sheetIdMap count="1">
      <sheetId val="1"/>
    </sheetIdMap>
  </header>
  <header guid="{FD32472E-67B7-4776-9674-47BD20747008}" dateTime="2024-10-21T08:54:18" maxSheetId="2" userName="Крамич Наталья Валерьевна" r:id="rId75" minRId="358" maxRId="375">
    <sheetIdMap count="1">
      <sheetId val="1"/>
    </sheetIdMap>
  </header>
  <header guid="{66B2EE01-2E36-45B8-B0E5-7A247AEC0162}" dateTime="2024-10-21T09:04:10" maxSheetId="2" userName="Крамич Наталья Валерьевна" r:id="rId76" minRId="376" maxRId="393">
    <sheetIdMap count="1">
      <sheetId val="1"/>
    </sheetIdMap>
  </header>
  <header guid="{F2DE19F1-1F36-4FC5-A2A3-ECC38750AE8A}" dateTime="2024-10-21T09:28:04" maxSheetId="2" userName="Крамич Наталья Валерьевна" r:id="rId77" minRId="394" maxRId="401">
    <sheetIdMap count="1">
      <sheetId val="1"/>
    </sheetIdMap>
  </header>
  <header guid="{F48D5418-4030-418D-9754-077E88634BB5}" dateTime="2024-10-21T09:30:33" maxSheetId="2" userName="Крамич Наталья Валерьевна" r:id="rId78" minRId="402">
    <sheetIdMap count="1">
      <sheetId val="1"/>
    </sheetIdMap>
  </header>
  <header guid="{96C51FCC-A291-435E-A59C-C2ED085A46D6}" dateTime="2024-10-21T09:31:21" maxSheetId="2" userName="Крамич Наталья Валерьевна" r:id="rId79">
    <sheetIdMap count="1">
      <sheetId val="1"/>
    </sheetIdMap>
  </header>
  <header guid="{9B7C3989-A914-4003-BF2D-133E30BD1265}" dateTime="2024-10-21T09:39:25" maxSheetId="2" userName="Крамич Наталья Валерьевна" r:id="rId80" minRId="403" maxRId="4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2" sId="1">
    <oc r="B2" t="inlineStr">
      <is>
        <t>Сведения о расходах бюджета Нефтеюганского района на реализацию муниципальных программ Нефтеюганского района и непрограммных направлений деятельности на 2024 год и на плановый период 2025 и 2026 годов в сравнении с ожидаемым исполнением за 2023 год и отчетом за 2022 год</t>
      </is>
    </oc>
    <nc r="B2" t="inlineStr">
      <is>
        <t>Сведения о расходах бюджета Нефтеюганского района на реализацию муниципальных программ Нефтеюганского района и непрограммных направлений деятельности на 2025 год и на плановый период 2026 и 2027 годов в сравнении с ожидаемым исполнением за 2024 год и отчетом за 2023 год</t>
      </is>
    </nc>
  </rcc>
  <rcc rId="263" sId="1">
    <oc r="D5" t="inlineStr">
      <is>
        <t>Исполнено за 2022 год</t>
      </is>
    </oc>
    <nc r="D5" t="inlineStr">
      <is>
        <t>Исполнено за 2023 год</t>
      </is>
    </nc>
  </rcc>
  <rcc rId="264" sId="1">
    <oc r="E5" t="inlineStr">
      <is>
        <t xml:space="preserve">Ожидаемое исполнение за 2023 год </t>
      </is>
    </oc>
    <nc r="E5" t="inlineStr">
      <is>
        <t xml:space="preserve">Ожидаемое исполнение за 2024 год </t>
      </is>
    </nc>
  </rcc>
  <rcc rId="265" sId="1">
    <oc r="F5" t="inlineStr">
      <is>
        <t>2024 год проект</t>
      </is>
    </oc>
    <nc r="F5" t="inlineStr">
      <is>
        <t>2025 год проект</t>
      </is>
    </nc>
  </rcc>
  <rcc rId="266" sId="1">
    <oc r="G5" t="inlineStr">
      <is>
        <t>2025 год проект</t>
      </is>
    </oc>
    <nc r="G5" t="inlineStr">
      <is>
        <t>2026 год проект</t>
      </is>
    </nc>
  </rcc>
  <rcc rId="267" sId="1">
    <oc r="H5" t="inlineStr">
      <is>
        <t>2026 год проект</t>
      </is>
    </oc>
    <nc r="H5" t="inlineStr">
      <is>
        <t>2027 год проект</t>
      </is>
    </nc>
  </rcc>
  <rcv guid="{80E3EE0D-55D2-4D2A-A2AB-CEAEF5EA3154}" action="delete"/>
  <rcv guid="{80E3EE0D-55D2-4D2A-A2AB-CEAEF5EA3154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" sId="1" numFmtId="34">
    <oc r="F23">
      <v>6788.94</v>
    </oc>
    <nc r="F23">
      <v>10174.70427</v>
    </nc>
  </rcc>
  <rcc rId="377" sId="1" numFmtId="34">
    <oc r="G23">
      <v>6875.36</v>
    </oc>
    <nc r="G23">
      <v>8356.3166000000001</v>
    </nc>
  </rcc>
  <rcc rId="378" sId="1" numFmtId="34">
    <oc r="H23">
      <v>6971.76</v>
    </oc>
    <nc r="H23">
      <v>8368.8166000000001</v>
    </nc>
  </rcc>
  <rfmt sheetId="1" sqref="F23:H23" start="0" length="2147483647">
    <dxf>
      <font>
        <color auto="1"/>
      </font>
    </dxf>
  </rfmt>
  <rfmt sheetId="1" sqref="F24:H24" start="0" length="2147483647">
    <dxf>
      <font>
        <color auto="1"/>
      </font>
    </dxf>
  </rfmt>
  <rcc rId="379" sId="1" numFmtId="34">
    <oc r="F25">
      <v>410398.87</v>
    </oc>
    <nc r="F25">
      <v>490380.75741999998</v>
    </nc>
  </rcc>
  <rcc rId="380" sId="1" numFmtId="34">
    <oc r="G25">
      <v>383642.71</v>
    </oc>
    <nc r="G25">
      <v>486250.40918999998</v>
    </nc>
  </rcc>
  <rcc rId="381" sId="1" numFmtId="34">
    <oc r="H25">
      <v>383335.21</v>
    </oc>
    <nc r="H25">
      <v>489282.27424</v>
    </nc>
  </rcc>
  <rfmt sheetId="1" sqref="F25:H25" start="0" length="2147483647">
    <dxf>
      <font>
        <color auto="1"/>
      </font>
    </dxf>
  </rfmt>
  <rcc rId="382" sId="1" numFmtId="34">
    <oc r="F26">
      <v>1412.33</v>
    </oc>
    <nc r="F26">
      <v>1810.75</v>
    </nc>
  </rcc>
  <rcc rId="383" sId="1" numFmtId="34">
    <oc r="G26">
      <v>1216.73</v>
    </oc>
    <nc r="G26">
      <v>1810.75</v>
    </nc>
  </rcc>
  <rcc rId="384" sId="1" numFmtId="34">
    <oc r="H26">
      <v>1216.73</v>
    </oc>
    <nc r="H26">
      <v>1810.75</v>
    </nc>
  </rcc>
  <rfmt sheetId="1" sqref="F26:H26" start="0" length="2147483647">
    <dxf>
      <font>
        <color auto="1"/>
      </font>
    </dxf>
  </rfmt>
  <rfmt sheetId="1" sqref="F27:H27" start="0" length="2147483647">
    <dxf>
      <font>
        <color auto="1"/>
      </font>
    </dxf>
  </rfmt>
  <rcc rId="385" sId="1" numFmtId="34">
    <oc r="F28">
      <v>249</v>
    </oc>
    <nc r="F28">
      <v>289.26900000000001</v>
    </nc>
  </rcc>
  <rcc rId="386" sId="1" numFmtId="34">
    <oc r="G28">
      <v>249</v>
    </oc>
    <nc r="G28">
      <v>289.26900000000001</v>
    </nc>
  </rcc>
  <rcc rId="387" sId="1" numFmtId="34">
    <oc r="H28">
      <v>249</v>
    </oc>
    <nc r="H28">
      <v>289.26900000000001</v>
    </nc>
  </rcc>
  <rfmt sheetId="1" sqref="F28:H28" start="0" length="2147483647">
    <dxf>
      <font>
        <color auto="1"/>
      </font>
    </dxf>
  </rfmt>
  <rcc rId="388" sId="1" numFmtId="34">
    <oc r="F29">
      <v>57740.92</v>
    </oc>
    <nc r="F29">
      <v>6591.3482999999997</v>
    </nc>
  </rcc>
  <rcc rId="389" sId="1" numFmtId="34">
    <oc r="G29">
      <v>42043.86</v>
    </oc>
    <nc r="G29">
      <v>9304.8314499999997</v>
    </nc>
  </rcc>
  <rcc rId="390" sId="1" numFmtId="34">
    <oc r="H29">
      <v>41995.85</v>
    </oc>
    <nc r="H29">
      <v>6591.3482999999997</v>
    </nc>
  </rcc>
  <rfmt sheetId="1" sqref="F29:H29" start="0" length="2147483647">
    <dxf>
      <font>
        <color auto="1"/>
      </font>
    </dxf>
  </rfmt>
  <rcc rId="391" sId="1" numFmtId="4">
    <oc r="F30">
      <v>15500</v>
    </oc>
    <nc r="F30">
      <v>22538.6</v>
    </nc>
  </rcc>
  <rcc rId="392" sId="1" numFmtId="4">
    <oc r="G30">
      <v>105500</v>
    </oc>
    <nc r="G30">
      <v>113252.3</v>
    </nc>
  </rcc>
  <rcc rId="393" sId="1" numFmtId="4">
    <oc r="H30">
      <v>170500</v>
    </oc>
    <nc r="H30">
      <v>213547.3</v>
    </nc>
  </rcc>
  <rfmt sheetId="1" sqref="F30:H30" start="0" length="2147483647">
    <dxf>
      <font>
        <color auto="1"/>
      </font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" sId="1">
    <nc r="F34">
      <v>7915772.3935599998</v>
    </nc>
  </rcc>
  <rcc rId="395" sId="1">
    <nc r="G34">
      <v>6671151.1062200004</v>
    </nc>
  </rcc>
  <rcc rId="396" sId="1">
    <nc r="H34">
      <v>6896859.80351</v>
    </nc>
  </rcc>
  <rfmt sheetId="1" sqref="F34:H37">
    <dxf>
      <numFmt numFmtId="4" formatCode="#,##0.00"/>
    </dxf>
  </rfmt>
  <rfmt sheetId="1" sqref="F34:H37" start="0" length="2147483647">
    <dxf>
      <font>
        <sz val="12"/>
      </font>
    </dxf>
  </rfmt>
  <rcc rId="397" sId="1" odxf="1" dxf="1">
    <nc r="F37">
      <f>F34-F31</f>
    </nc>
    <odxf>
      <font>
        <sz val="12"/>
        <name val="Times New Roman"/>
        <family val="1"/>
      </font>
      <numFmt numFmtId="4" formatCode="#,##0.00"/>
    </odxf>
    <ndxf>
      <font>
        <sz val="14"/>
        <name val="Times New Roman"/>
        <family val="1"/>
      </font>
      <numFmt numFmtId="167" formatCode="_-* #,##0.00\ _₽_-;\-* #,##0.00\ _₽_-;_-* &quot;-&quot;??\ _₽_-;_-@_-"/>
    </ndxf>
  </rcc>
  <rcc rId="398" sId="1" odxf="1" dxf="1">
    <nc r="G37">
      <f>G34-G31</f>
    </nc>
    <odxf>
      <font>
        <sz val="12"/>
        <name val="Times New Roman"/>
        <family val="1"/>
      </font>
      <numFmt numFmtId="4" formatCode="#,##0.00"/>
    </odxf>
    <ndxf>
      <font>
        <sz val="14"/>
        <name val="Times New Roman"/>
        <family val="1"/>
      </font>
      <numFmt numFmtId="167" formatCode="_-* #,##0.00\ _₽_-;\-* #,##0.00\ _₽_-;_-* &quot;-&quot;??\ _₽_-;_-@_-"/>
    </ndxf>
  </rcc>
  <rcc rId="399" sId="1" odxf="1" dxf="1">
    <nc r="H37">
      <f>H34-H31</f>
    </nc>
    <odxf>
      <font>
        <sz val="12"/>
        <name val="Times New Roman"/>
        <family val="1"/>
      </font>
      <numFmt numFmtId="4" formatCode="#,##0.00"/>
    </odxf>
    <ndxf>
      <font>
        <sz val="14"/>
        <name val="Times New Roman"/>
        <family val="1"/>
      </font>
      <numFmt numFmtId="167" formatCode="_-* #,##0.00\ _₽_-;\-* #,##0.00\ _₽_-;_-* &quot;-&quot;??\ _₽_-;_-@_-"/>
    </ndxf>
  </rcc>
  <rfmt sheetId="1" sqref="F7:H31">
    <dxf>
      <numFmt numFmtId="170" formatCode="_-* #,##0.000_-;\-* #,##0.000_-;_-* &quot;-&quot;??_-;_-@_-"/>
    </dxf>
  </rfmt>
  <rfmt sheetId="1" sqref="F7:H31">
    <dxf>
      <numFmt numFmtId="171" formatCode="_-* #,##0.0000_-;\-* #,##0.0000_-;_-* &quot;-&quot;??_-;_-@_-"/>
    </dxf>
  </rfmt>
  <rfmt sheetId="1" sqref="F7:H31">
    <dxf>
      <numFmt numFmtId="172" formatCode="_-* #,##0.00000_-;\-* #,##0.00000_-;_-* &quot;-&quot;??_-;_-@_-"/>
    </dxf>
  </rfmt>
  <rfmt sheetId="1" sqref="F34:H34">
    <dxf>
      <numFmt numFmtId="169" formatCode="#,##0.000"/>
    </dxf>
  </rfmt>
  <rfmt sheetId="1" sqref="F34:H34">
    <dxf>
      <numFmt numFmtId="173" formatCode="#,##0.0000"/>
    </dxf>
  </rfmt>
  <rfmt sheetId="1" sqref="F34:H34">
    <dxf>
      <numFmt numFmtId="174" formatCode="#,##0.00000"/>
    </dxf>
  </rfmt>
  <rcc rId="400" sId="1" numFmtId="34">
    <oc r="G14">
      <v>320316.14</v>
    </oc>
    <nc r="G14">
      <v>320916.14</v>
    </nc>
  </rcc>
  <rfmt sheetId="1" sqref="G31">
    <dxf>
      <fill>
        <patternFill patternType="solid">
          <bgColor rgb="FF92D050"/>
        </patternFill>
      </fill>
    </dxf>
  </rfmt>
  <rfmt sheetId="1" sqref="F37:H37">
    <dxf>
      <numFmt numFmtId="175" formatCode="_-* #,##0.000\ _₽_-;\-* #,##0.000\ _₽_-;_-* &quot;-&quot;??\ _₽_-;_-@_-"/>
    </dxf>
  </rfmt>
  <rfmt sheetId="1" sqref="F37:H37">
    <dxf>
      <numFmt numFmtId="176" formatCode="_-* #,##0.0000\ _₽_-;\-* #,##0.0000\ _₽_-;_-* &quot;-&quot;??\ _₽_-;_-@_-"/>
    </dxf>
  </rfmt>
  <rfmt sheetId="1" sqref="F37:H37">
    <dxf>
      <numFmt numFmtId="177" formatCode="_-* #,##0.00000\ _₽_-;\-* #,##0.00000\ _₽_-;_-* &quot;-&quot;??\ _₽_-;_-@_-"/>
    </dxf>
  </rfmt>
  <rcc rId="401" sId="1" numFmtId="34">
    <oc r="H9">
      <v>5546.2529999999997</v>
    </oc>
    <nc r="H9">
      <v>5576.2529999999997</v>
    </nc>
  </rcc>
  <rfmt sheetId="1" sqref="H31">
    <dxf>
      <fill>
        <patternFill>
          <bgColor rgb="FF92D05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" sId="1" numFmtId="34">
    <oc r="F22">
      <v>989755.68</v>
    </oc>
    <nc r="F22">
      <v>989755.97568000003</v>
    </nc>
  </rcc>
  <rfmt sheetId="1" sqref="F31">
    <dxf>
      <fill>
        <patternFill>
          <bgColor rgb="FF92D050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7:H31">
    <dxf>
      <numFmt numFmtId="171" formatCode="_-* #,##0.0000_-;\-* #,##0.0000_-;_-* &quot;-&quot;??_-;_-@_-"/>
    </dxf>
  </rfmt>
  <rfmt sheetId="1" sqref="F7:H31">
    <dxf>
      <numFmt numFmtId="170" formatCode="_-* #,##0.000_-;\-* #,##0.000_-;_-* &quot;-&quot;??_-;_-@_-"/>
    </dxf>
  </rfmt>
  <rfmt sheetId="1" sqref="F7:H31">
    <dxf>
      <numFmt numFmtId="35" formatCode="_-* #,##0.00_-;\-* #,##0.00_-;_-* &quot;-&quot;??_-;_-@_-"/>
    </dxf>
  </rfmt>
  <rfmt sheetId="1" sqref="F34:H34">
    <dxf>
      <numFmt numFmtId="173" formatCode="#,##0.0000"/>
    </dxf>
  </rfmt>
  <rfmt sheetId="1" sqref="F34:H34">
    <dxf>
      <numFmt numFmtId="169" formatCode="#,##0.000"/>
    </dxf>
  </rfmt>
  <rfmt sheetId="1" sqref="F34:H34">
    <dxf>
      <numFmt numFmtId="4" formatCode="#,##0.00"/>
    </dxf>
  </rfmt>
  <rfmt sheetId="1" sqref="F31:H31">
    <dxf>
      <fill>
        <patternFill>
          <bgColor theme="0"/>
        </patternFill>
      </fill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7:H30" start="0" length="2147483647">
    <dxf>
      <font>
        <sz val="12"/>
      </font>
    </dxf>
  </rfmt>
  <rcc rId="403" sId="1" numFmtId="34">
    <oc r="D34">
      <v>7588475.71</v>
    </oc>
    <nc r="D34"/>
  </rcc>
  <rcc rId="404" sId="1" numFmtId="34">
    <oc r="E34">
      <v>7854007.2300000004</v>
    </oc>
    <nc r="E34"/>
  </rcc>
  <rcc rId="405" sId="1" numFmtId="4">
    <oc r="F34">
      <v>7915772.3935599998</v>
    </oc>
    <nc r="F34"/>
  </rcc>
  <rcc rId="406" sId="1" numFmtId="4">
    <oc r="G34">
      <v>6671151.1062200004</v>
    </oc>
    <nc r="G34"/>
  </rcc>
  <rcc rId="407" sId="1" numFmtId="4">
    <oc r="H34">
      <v>6896859.80351</v>
    </oc>
    <nc r="H34"/>
  </rcc>
  <rcc rId="408" sId="1">
    <oc r="D37">
      <f>D34-D31</f>
    </oc>
    <nc r="D37"/>
  </rcc>
  <rcc rId="409" sId="1">
    <oc r="E37">
      <f>E34-E31</f>
    </oc>
    <nc r="E37"/>
  </rcc>
  <rcc rId="410" sId="1">
    <oc r="F37">
      <f>F34-F31</f>
    </oc>
    <nc r="F37"/>
  </rcc>
  <rcc rId="411" sId="1">
    <oc r="G37">
      <f>G34-G31</f>
    </oc>
    <nc r="G37"/>
  </rcc>
  <rcc rId="412" sId="1">
    <oc r="H37">
      <f>H34-H31</f>
    </oc>
    <nc r="H37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" sId="1">
    <nc r="D34">
      <v>7588475.7000000002</v>
    </nc>
  </rcc>
  <rfmt sheetId="1" sqref="D34" start="0" length="2147483647">
    <dxf>
      <font>
        <sz val="12"/>
      </font>
    </dxf>
  </rfmt>
  <rfmt sheetId="1" sqref="D34" start="0" length="2147483647">
    <dxf>
      <font>
        <sz val="11"/>
      </font>
    </dxf>
  </rfmt>
  <rfmt sheetId="1" sqref="D34">
    <dxf>
      <alignment vertical="center"/>
    </dxf>
  </rfmt>
  <rfmt sheetId="1" sqref="D34">
    <dxf>
      <numFmt numFmtId="35" formatCode="_-* #,##0.00_-;\-* #,##0.00_-;_-* &quot;-&quot;??_-;_-@_-"/>
    </dxf>
  </rfmt>
  <rfmt sheetId="1" sqref="E34" start="0" length="0">
    <dxf>
      <font>
        <sz val="11"/>
        <name val="Times New Roman"/>
        <family val="1"/>
      </font>
      <numFmt numFmtId="35" formatCode="_-* #,##0.00_-;\-* #,##0.00_-;_-* &quot;-&quot;??_-;_-@_-"/>
      <alignment vertical="center"/>
    </dxf>
  </rfmt>
  <rcc rId="269" sId="1" numFmtId="4">
    <oc r="E11">
      <v>139594.63503</v>
    </oc>
    <nc r="E11">
      <v>133509.38</v>
    </nc>
  </rcc>
  <rcc rId="270" sId="1" numFmtId="4">
    <oc r="E9">
      <v>6292.3779999999997</v>
    </oc>
    <nc r="E9">
      <v>5558.39</v>
    </nc>
  </rcc>
  <rcc rId="271" sId="1" numFmtId="4">
    <oc r="E14">
      <v>990820.74181000004</v>
    </oc>
    <nc r="E14">
      <v>876669.21</v>
    </nc>
  </rcc>
  <rcc rId="272" sId="1" numFmtId="4">
    <oc r="E15">
      <v>13837.8</v>
    </oc>
    <nc r="E15">
      <v>14559.65</v>
    </nc>
  </rcc>
  <rcc rId="273" sId="1" numFmtId="4">
    <oc r="E16">
      <v>26721.02663</v>
    </oc>
    <nc r="E16">
      <v>23918.6</v>
    </nc>
  </rcc>
  <rcc rId="274" sId="1" numFmtId="4">
    <oc r="E17">
      <v>320684.33214000001</v>
    </oc>
    <nc r="E17">
      <v>1711048.25</v>
    </nc>
  </rcc>
  <rcc rId="275" sId="1" numFmtId="4">
    <oc r="E18">
      <v>68301.381080000006</v>
    </oc>
    <nc r="E18">
      <v>83276.94</v>
    </nc>
  </rcc>
  <rcc rId="276" sId="1" numFmtId="4">
    <oc r="E19">
      <v>2441.3777799999998</v>
    </oc>
    <nc r="E19">
      <v>3562.44</v>
    </nc>
  </rcc>
  <rcc rId="277" sId="1" numFmtId="4">
    <oc r="E20">
      <v>191976.77715000001</v>
    </oc>
    <nc r="E20">
      <v>208235.88</v>
    </nc>
  </rcc>
  <rcc rId="278" sId="1" numFmtId="4">
    <oc r="E22">
      <v>516389.97985</v>
    </oc>
    <nc r="E22">
      <v>686359.85</v>
    </nc>
  </rcc>
  <rcc rId="279" sId="1" numFmtId="4">
    <oc r="E23">
      <v>15747.126770000001</v>
    </oc>
    <nc r="E23">
      <v>10407.73</v>
    </nc>
  </rcc>
  <rcc rId="280" sId="1" numFmtId="4">
    <oc r="E24">
      <v>480</v>
    </oc>
    <nc r="E24">
      <v>0</v>
    </nc>
  </rcc>
  <rcc rId="281" sId="1" numFmtId="4">
    <oc r="E25">
      <v>429042.92077000003</v>
    </oc>
    <nc r="E25">
      <v>460225.17</v>
    </nc>
  </rcc>
  <rcc rId="282" sId="1" numFmtId="4">
    <oc r="E26">
      <v>1986.6994500000001</v>
    </oc>
    <nc r="E26">
      <v>1822.05</v>
    </nc>
  </rcc>
  <rcc rId="283" sId="1" numFmtId="4">
    <oc r="E28">
      <v>10425.959999999999</v>
    </oc>
    <nc r="E28">
      <v>246.55</v>
    </nc>
  </rcc>
  <rcc rId="284" sId="1" numFmtId="4">
    <oc r="E29">
      <v>49735.18</v>
    </oc>
    <nc r="E29">
      <v>149396.32</v>
    </nc>
  </rcc>
  <rcc rId="285" sId="1" numFmtId="4">
    <oc r="E30">
      <v>30095.599999999999</v>
    </oc>
    <nc r="E30">
      <v>34664.68</v>
    </nc>
  </rcc>
  <rrc rId="286" sId="1" eol="1" ref="A37:XFD37" action="insertRow"/>
  <rcc rId="287" sId="1" odxf="1" dxf="1">
    <nc r="E37">
      <f>E34-E31</f>
    </nc>
    <odxf>
      <numFmt numFmtId="0" formatCode="General"/>
    </odxf>
    <ndxf>
      <numFmt numFmtId="167" formatCode="_-* #,##0.00\ _₽_-;\-* #,##0.00\ _₽_-;_-* &quot;-&quot;??\ _₽_-;_-@_-"/>
    </ndxf>
  </rcc>
  <rcc rId="288" sId="1" numFmtId="4">
    <oc r="E7">
      <v>2225043.9983299999</v>
    </oc>
    <nc r="E7">
      <v>2305564.27</v>
    </nc>
  </rcc>
  <rcc rId="289" sId="1" numFmtId="4">
    <oc r="E8">
      <v>617377.24166000006</v>
    </oc>
    <nc r="E8">
      <v>490679.34</v>
    </nc>
  </rcc>
  <rcc rId="290" sId="1" numFmtId="4">
    <oc r="E10">
      <v>180385.72596000001</v>
    </oc>
    <nc r="E10">
      <v>244649.03</v>
    </nc>
  </rcc>
  <rcc rId="291" sId="1" numFmtId="4">
    <oc r="E13">
      <v>389827.25763000001</v>
    </oc>
    <nc r="E13">
      <v>340300.6</v>
    </nc>
  </rcc>
  <rcc rId="292" sId="1" numFmtId="34">
    <nc r="E34">
      <v>7854007.2300000004</v>
    </nc>
  </rcc>
  <rfmt sheetId="1" sqref="E21" start="0" length="2147483647">
    <dxf>
      <font>
        <color rgb="FFFF0000"/>
      </font>
    </dxf>
  </rfmt>
  <rcc rId="293" sId="1" numFmtId="4">
    <oc r="E12">
      <v>7152.7359999999999</v>
    </oc>
    <nc r="E12">
      <v>8731.06</v>
    </nc>
  </rcc>
  <rfmt sheetId="1" sqref="E31">
    <dxf>
      <numFmt numFmtId="168" formatCode="#,##0.000"/>
    </dxf>
  </rfmt>
  <rcc rId="294" sId="1" numFmtId="4">
    <oc r="E21">
      <v>46575.436379999999</v>
    </oc>
    <nc r="E21">
      <v>60621.84</v>
    </nc>
  </rcc>
  <rfmt sheetId="1" sqref="E21" start="0" length="2147483647">
    <dxf>
      <font>
        <color auto="1"/>
      </font>
    </dxf>
  </rfmt>
  <rfmt sheetId="1" sqref="E31">
    <dxf>
      <numFmt numFmtId="166" formatCode="#,##0.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7:H30" start="0" length="2147483647">
    <dxf>
      <font>
        <color rgb="FFFF0000"/>
      </font>
    </dxf>
  </rfmt>
  <rcc rId="295" sId="1" numFmtId="34">
    <oc r="D34">
      <v>7588475.7000000002</v>
    </oc>
    <nc r="D34">
      <v>7588475.71</v>
    </nc>
  </rcc>
  <rcc rId="296" sId="1">
    <nc r="D4" t="inlineStr">
      <is>
        <t>скоолько знаков после запятой?</t>
      </is>
    </nc>
  </rcc>
  <rfmt sheetId="1" sqref="D4" start="0" length="2147483647">
    <dxf>
      <font>
        <color rgb="FFFF0000"/>
      </font>
    </dxf>
  </rfmt>
  <rcc rId="297" sId="1" numFmtId="4">
    <oc r="D7">
      <f>2365931.36273+1383.284</f>
    </oc>
    <nc r="D7">
      <v>2426094.92</v>
    </nc>
  </rcc>
  <rfmt sheetId="1" sqref="D7">
    <dxf>
      <fill>
        <patternFill patternType="solid">
          <bgColor rgb="FFFFFF00"/>
        </patternFill>
      </fill>
    </dxf>
  </rfmt>
  <rcc rId="298" sId="1" numFmtId="4">
    <oc r="D8">
      <f>464893.87888+300</f>
    </oc>
    <nc r="D8">
      <v>509656.81</v>
    </nc>
  </rcc>
  <rcc rId="299" sId="1" numFmtId="4">
    <oc r="D9">
      <v>11601.01909</v>
    </oc>
    <nc r="D9">
      <v>7151.94</v>
    </nc>
  </rcc>
  <rcc rId="300" sId="1" numFmtId="4">
    <oc r="D10">
      <f>215060.38745+2183.012</f>
    </oc>
    <nc r="D10">
      <v>222327.12</v>
    </nc>
  </rcc>
  <rcc rId="301" sId="1" numFmtId="4">
    <oc r="D11">
      <v>231015.88519</v>
    </oc>
    <nc r="D11">
      <v>135957.74</v>
    </nc>
  </rcc>
  <rcc rId="302" sId="1" numFmtId="4">
    <oc r="D12">
      <v>18661.059300000001</v>
    </oc>
    <nc r="D12">
      <v>6461.36</v>
    </nc>
  </rcc>
  <rcc rId="303" sId="1" numFmtId="4">
    <oc r="D13">
      <v>800167.52630000003</v>
    </oc>
    <nc r="D13">
      <v>1629227.69</v>
    </nc>
  </rcc>
  <rcc rId="304" sId="1" numFmtId="4">
    <oc r="D14">
      <v>1022237.6320099999</v>
    </oc>
    <nc r="D14">
      <v>934228.87</v>
    </nc>
  </rcc>
  <rcc rId="305" sId="1" numFmtId="4">
    <oc r="D15">
      <v>2215.4291600000001</v>
    </oc>
    <nc r="D15">
      <v>13111.51</v>
    </nc>
  </rcc>
  <rcc rId="306" sId="1" numFmtId="4">
    <oc r="D16">
      <v>25760.35512</v>
    </oc>
    <nc r="D16">
      <v>26637.51</v>
    </nc>
  </rcc>
  <rcc rId="307" sId="1" numFmtId="4">
    <oc r="D17">
      <v>37179.233740000003</v>
    </oc>
    <nc r="D17">
      <v>331340.09999999998</v>
    </nc>
  </rcc>
  <rcc rId="308" sId="1" numFmtId="4">
    <oc r="D18">
      <v>68365.427129999996</v>
    </oc>
    <nc r="D18">
      <v>80631.38</v>
    </nc>
  </rcc>
  <rcc rId="309" sId="1" numFmtId="4">
    <oc r="D19">
      <v>4979.65553</v>
    </oc>
    <nc r="D19">
      <v>3598.82</v>
    </nc>
  </rcc>
  <rcc rId="310" sId="1" numFmtId="4">
    <oc r="D20">
      <v>243441.98241999999</v>
    </oc>
    <nc r="D20">
      <v>27311.09</v>
    </nc>
  </rcc>
  <rcc rId="311" sId="1" numFmtId="4">
    <oc r="D21">
      <v>46763.72913</v>
    </oc>
    <nc r="D21">
      <v>49982.76</v>
    </nc>
  </rcc>
  <rcc rId="312" sId="1" numFmtId="4">
    <oc r="D22">
      <v>560747.70690999995</v>
    </oc>
    <nc r="D22">
      <v>547566.84</v>
    </nc>
  </rcc>
  <rcc rId="313" sId="1" numFmtId="4">
    <oc r="D23">
      <v>5642.41741</v>
    </oc>
    <nc r="D23">
      <v>14657.71</v>
    </nc>
  </rcc>
  <rcc rId="314" sId="1" numFmtId="4">
    <oc r="D24">
      <v>69073.751929999999</v>
    </oc>
    <nc r="D24">
      <v>0</v>
    </nc>
  </rcc>
  <rcc rId="315" sId="1" numFmtId="4">
    <oc r="D25">
      <v>518963.07370000001</v>
    </oc>
    <nc r="D25">
      <v>529929.36</v>
    </nc>
  </rcc>
  <rcc rId="316" sId="1" numFmtId="4">
    <oc r="D26">
      <v>2324.5173799999998</v>
    </oc>
    <nc r="D26">
      <v>1957.16</v>
    </nc>
  </rcc>
  <rcc rId="317" sId="1" numFmtId="4">
    <oc r="D27">
      <v>104</v>
    </oc>
    <nc r="D27">
      <v>0</v>
    </nc>
  </rcc>
  <rcc rId="318" sId="1" numFmtId="4">
    <oc r="D28">
      <v>0</v>
    </oc>
    <nc r="D28">
      <v>10346.52</v>
    </nc>
  </rcc>
  <rcc rId="319" sId="1" numFmtId="4">
    <oc r="D29">
      <v>500</v>
    </oc>
    <nc r="D29">
      <v>45649.72</v>
    </nc>
  </rcc>
  <rcc rId="320" sId="1" numFmtId="4">
    <oc r="D30">
      <v>7765</v>
    </oc>
    <nc r="D30">
      <v>34168.75</v>
    </nc>
  </rcc>
  <rcc rId="321" sId="1" odxf="1" dxf="1">
    <nc r="D37">
      <f>D34-D31</f>
    </nc>
    <odxf>
      <numFmt numFmtId="0" formatCode="General"/>
    </odxf>
    <ndxf>
      <numFmt numFmtId="167" formatCode="_-* #,##0.00\ _₽_-;\-* #,##0.00\ _₽_-;_-* &quot;-&quot;??\ _₽_-;_-@_-"/>
    </ndxf>
  </rcc>
  <rcv guid="{80E3EE0D-55D2-4D2A-A2AB-CEAEF5EA3154}" action="delete"/>
  <rcv guid="{80E3EE0D-55D2-4D2A-A2AB-CEAEF5EA3154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" sId="1">
    <oc r="D31">
      <f>SUM(D7:D30)</f>
    </oc>
    <nc r="D31">
      <f>SUM(D7:D30)</f>
    </nc>
  </rcc>
  <rcc rId="323" sId="1" numFmtId="4">
    <oc r="D24">
      <v>0</v>
    </oc>
    <nc r="D24">
      <v>480</v>
    </nc>
  </rcc>
  <rfmt sheetId="1" sqref="D7:D30">
    <dxf>
      <numFmt numFmtId="4" formatCode="#,##0.00"/>
    </dxf>
  </rfmt>
  <rfmt sheetId="1" sqref="D31">
    <dxf>
      <numFmt numFmtId="3" formatCode="#,##0"/>
    </dxf>
  </rfmt>
  <rfmt sheetId="1" sqref="D31">
    <dxf>
      <numFmt numFmtId="166" formatCode="#,##0.0"/>
    </dxf>
  </rfmt>
  <rfmt sheetId="1" sqref="D31">
    <dxf>
      <numFmt numFmtId="4" formatCode="#,##0.00"/>
    </dxf>
  </rfmt>
  <rcc rId="324" sId="1" numFmtId="4">
    <oc r="D7">
      <v>2426094.92</v>
    </oc>
    <nc r="D7">
      <v>2426094.9300000002</v>
    </nc>
  </rcc>
  <rcc rId="325" sId="1" numFmtId="4">
    <oc r="D17">
      <v>331340.09999999998</v>
    </oc>
    <nc r="D17">
      <v>331340.11</v>
    </nc>
  </rcc>
  <rcc rId="326" sId="1" numFmtId="4">
    <oc r="D16">
      <v>26637.51</v>
    </oc>
    <nc r="D16">
      <v>26637.52</v>
    </nc>
  </rcc>
  <rfmt sheetId="1" sqref="D31">
    <dxf>
      <numFmt numFmtId="166" formatCode="#,##0.0"/>
    </dxf>
  </rfmt>
  <rfmt sheetId="1" sqref="D7">
    <dxf>
      <fill>
        <patternFill patternType="none">
          <bgColor auto="1"/>
        </patternFill>
      </fill>
    </dxf>
  </rfmt>
  <rcc rId="327" sId="1">
    <oc r="D4" t="inlineStr">
      <is>
        <t>скоолько знаков после запятой?</t>
      </is>
    </oc>
    <nc r="D4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" sId="1" numFmtId="34">
    <oc r="F7">
      <v>2220070.2999999998</v>
    </oc>
    <nc r="F7">
      <v>2561707.338</v>
    </nc>
  </rcc>
  <rcc rId="329" sId="1" numFmtId="34">
    <oc r="G7">
      <v>2319600.9</v>
    </oc>
    <nc r="G7">
      <v>2525691.0380000002</v>
    </nc>
  </rcc>
  <rcc rId="330" sId="1" numFmtId="34">
    <oc r="H7">
      <v>2322093.7999999998</v>
    </oc>
    <nc r="H7">
      <v>2550713.9380000001</v>
    </nc>
  </rcc>
  <rfmt sheetId="1" sqref="F7:H7" start="0" length="2147483647">
    <dxf>
      <font>
        <color auto="1"/>
      </font>
    </dxf>
  </rfmt>
  <rcc rId="331" sId="1" numFmtId="34">
    <oc r="F8">
      <v>169917.12</v>
    </oc>
    <nc r="F8">
      <v>473256.26984999998</v>
    </nc>
  </rcc>
  <rcc rId="332" sId="1" numFmtId="34">
    <oc r="G8">
      <v>125860.92</v>
    </oc>
    <nc r="G8">
      <v>421715.57257999998</v>
    </nc>
  </rcc>
  <rcc rId="333" sId="1" numFmtId="34">
    <oc r="H8">
      <v>125276.87</v>
    </oc>
    <nc r="H8">
      <v>198565.77108000001</v>
    </nc>
  </rcc>
  <rfmt sheetId="1" sqref="F8:H8" start="0" length="2147483647">
    <dxf>
      <font>
        <color auto="1"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" sId="1" numFmtId="34">
    <oc r="F9">
      <v>10953.78</v>
    </oc>
    <nc r="F9">
      <v>11488.324000000001</v>
    </nc>
  </rcc>
  <rcc rId="335" sId="1" numFmtId="34">
    <oc r="G9">
      <v>6000</v>
    </oc>
    <nc r="G9">
      <v>5576.2529999999997</v>
    </nc>
  </rcc>
  <rcc rId="336" sId="1" numFmtId="34">
    <oc r="H9">
      <v>6000</v>
    </oc>
    <nc r="H9">
      <v>5546.2529999999997</v>
    </nc>
  </rcc>
  <rfmt sheetId="1" sqref="F9:H9" start="0" length="2147483647">
    <dxf>
      <font>
        <color auto="1"/>
      </font>
    </dxf>
  </rfmt>
  <rcc rId="337" sId="1" numFmtId="34">
    <oc r="F10">
      <v>200142.97</v>
    </oc>
    <nc r="F10">
      <v>239597.12882000001</v>
    </nc>
  </rcc>
  <rcc rId="338" sId="1" numFmtId="34">
    <oc r="G10">
      <v>159973.28</v>
    </oc>
    <nc r="G10">
      <v>224999.97076</v>
    </nc>
  </rcc>
  <rcc rId="339" sId="1" numFmtId="34">
    <oc r="H10">
      <v>160094.51999999999</v>
    </oc>
    <nc r="H10">
      <v>189566.76955</v>
    </nc>
  </rcc>
  <rfmt sheetId="1" sqref="F10:H10" start="0" length="2147483647">
    <dxf>
      <font>
        <color auto="1"/>
      </font>
    </dxf>
  </rfmt>
  <rcc rId="340" sId="1" numFmtId="34">
    <oc r="F11">
      <v>133604.18</v>
    </oc>
    <nc r="F11">
      <v>136817.72</v>
    </nc>
  </rcc>
  <rcc rId="341" sId="1" numFmtId="34">
    <oc r="G11">
      <v>135411.81</v>
    </oc>
    <nc r="G11">
      <v>134676.245</v>
    </nc>
  </rcc>
  <rcc rId="342" sId="1" numFmtId="34">
    <oc r="H11">
      <v>138564.41</v>
    </oc>
    <nc r="H11">
      <v>139119.53070999999</v>
    </nc>
  </rcc>
  <rfmt sheetId="1" sqref="F11:H11" start="0" length="2147483647">
    <dxf>
      <font>
        <color auto="1"/>
      </font>
    </dxf>
  </rfmt>
  <rcc rId="343" sId="1" numFmtId="34">
    <oc r="F12">
      <v>6153.25</v>
    </oc>
    <nc r="F12">
      <v>6394.4896699999999</v>
    </nc>
  </rcc>
  <rcc rId="344" sId="1" numFmtId="34">
    <oc r="G12">
      <v>6150.95</v>
    </oc>
    <nc r="G12">
      <v>6395.2896700000001</v>
    </nc>
  </rcc>
  <rcc rId="345" sId="1" numFmtId="34">
    <oc r="H12">
      <v>6150.94</v>
    </oc>
    <nc r="H12">
      <v>6395.2896700000001</v>
    </nc>
  </rcc>
  <rfmt sheetId="1" sqref="F12:H12" start="0" length="2147483647">
    <dxf>
      <font>
        <color auto="1"/>
      </font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" sId="1" numFmtId="34">
    <oc r="F13">
      <v>42952.69</v>
    </oc>
    <nc r="F13">
      <v>2086171.16316</v>
    </nc>
  </rcc>
  <rcc rId="347" sId="1" numFmtId="34">
    <oc r="G13">
      <v>45239.29</v>
    </oc>
    <nc r="G13">
      <v>851063.28144000005</v>
    </nc>
  </rcc>
  <rcc rId="348" sId="1" numFmtId="34">
    <oc r="H13">
      <v>46605.69</v>
    </oc>
    <nc r="H13">
      <v>1351067.3106500001</v>
    </nc>
  </rcc>
  <rfmt sheetId="1" sqref="F13:H13" start="0" length="2147483647">
    <dxf>
      <font>
        <color auto="1"/>
      </font>
    </dxf>
  </rfmt>
  <rcc rId="349" sId="1" numFmtId="34">
    <oc r="F14">
      <v>440203.23</v>
    </oc>
    <nc r="F14">
      <v>463288.27877999999</v>
    </nc>
  </rcc>
  <rcc rId="350" sId="1" numFmtId="34">
    <oc r="G14">
      <v>359836.15</v>
    </oc>
    <nc r="G14">
      <v>320316.14</v>
    </nc>
  </rcc>
  <rcc rId="351" sId="1" numFmtId="34">
    <oc r="H14">
      <v>359704.15</v>
    </oc>
    <nc r="H14">
      <v>202384.14</v>
    </nc>
  </rcc>
  <rfmt sheetId="1" sqref="F14:H14" start="0" length="2147483647">
    <dxf>
      <font>
        <color auto="1"/>
      </font>
    </dxf>
  </rfmt>
  <rcc rId="352" sId="1" numFmtId="34">
    <oc r="F15">
      <v>13681.7</v>
    </oc>
    <nc r="F15">
      <v>0</v>
    </nc>
  </rcc>
  <rcc rId="353" sId="1" numFmtId="34">
    <oc r="G15">
      <v>14083.9</v>
    </oc>
    <nc r="G15">
      <v>0</v>
    </nc>
  </rcc>
  <rcc rId="354" sId="1" numFmtId="34">
    <oc r="H15">
      <v>14083.9</v>
    </oc>
    <nc r="H15">
      <v>0</v>
    </nc>
  </rcc>
  <rcc rId="355" sId="1" numFmtId="34">
    <oc r="F16">
      <v>25109.25</v>
    </oc>
    <nc r="F16">
      <v>30020.960179999998</v>
    </nc>
  </rcc>
  <rcc rId="356" sId="1" numFmtId="34">
    <oc r="G16">
      <v>24564.959999999999</v>
    </oc>
    <nc r="G16">
      <v>30107.760180000001</v>
    </nc>
  </rcc>
  <rcc rId="357" sId="1" numFmtId="34">
    <oc r="H16">
      <v>25044.41</v>
    </oc>
    <nc r="H16">
      <v>30088.260180000001</v>
    </nc>
  </rcc>
  <rfmt sheetId="1" sqref="F16:H16" start="0" length="2147483647">
    <dxf>
      <font>
        <color auto="1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5:H15" start="0" length="2147483647">
    <dxf>
      <font>
        <color auto="1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" sId="1" numFmtId="34">
    <oc r="F17">
      <v>87016.95</v>
    </oc>
    <nc r="F17">
      <v>104910.15700000001</v>
    </nc>
  </rcc>
  <rcc rId="359" sId="1" numFmtId="34">
    <oc r="G17">
      <v>78273.679999999993</v>
    </oc>
    <nc r="G17">
      <v>104913.757</v>
    </nc>
  </rcc>
  <rcc rId="360" sId="1" numFmtId="34">
    <oc r="H17">
      <v>78273.679999999993</v>
    </oc>
    <nc r="H17">
      <v>164913.75700000001</v>
    </nc>
  </rcc>
  <rfmt sheetId="1" sqref="F17:H17" start="0" length="2147483647">
    <dxf>
      <font>
        <color auto="1"/>
      </font>
    </dxf>
  </rfmt>
  <rcc rId="361" sId="1" numFmtId="34">
    <oc r="F18">
      <v>59709.2</v>
    </oc>
    <nc r="F18">
      <v>78593.166360000003</v>
    </nc>
  </rcc>
  <rcc rId="362" sId="1" numFmtId="34">
    <oc r="G18">
      <v>54582.7</v>
    </oc>
    <nc r="G18">
      <v>59007.757559999998</v>
    </nc>
  </rcc>
  <rcc rId="363" sId="1" numFmtId="34">
    <oc r="H18">
      <v>54582.7</v>
    </oc>
    <nc r="H18">
      <v>59274.375659999998</v>
    </nc>
  </rcc>
  <rfmt sheetId="1" sqref="F18:H18" start="0" length="2147483647">
    <dxf>
      <font>
        <color auto="1"/>
      </font>
    </dxf>
  </rfmt>
  <rcc rId="364" sId="1" numFmtId="34">
    <oc r="F19">
      <v>3562.44</v>
    </oc>
    <nc r="F19">
      <v>3644.2222299999999</v>
    </nc>
  </rcc>
  <rcc rId="365" sId="1" numFmtId="34">
    <oc r="G19">
      <v>3562.44</v>
    </oc>
    <nc r="G19">
      <v>3644.2222299999999</v>
    </nc>
  </rcc>
  <rcc rId="366" sId="1" numFmtId="34">
    <oc r="H19">
      <v>2359.2199999999998</v>
    </oc>
    <nc r="H19">
      <v>3644.2222299999999</v>
    </nc>
  </rcc>
  <rfmt sheetId="1" sqref="F19:H19" start="0" length="2147483647">
    <dxf>
      <font>
        <color auto="1"/>
      </font>
    </dxf>
  </rfmt>
  <rcc rId="367" sId="1" numFmtId="34">
    <oc r="F20">
      <v>45814.9</v>
    </oc>
    <nc r="F20">
      <v>157360.29999999999</v>
    </nc>
  </rcc>
  <rcc rId="368" sId="1" numFmtId="34">
    <oc r="G20">
      <v>134204.9</v>
    </oc>
    <nc r="G20">
      <v>213459.6</v>
    </nc>
  </rcc>
  <rcc rId="369" sId="1" numFmtId="34">
    <oc r="H20">
      <v>35635.599999999999</v>
    </oc>
    <nc r="H20">
      <v>199196.7</v>
    </nc>
  </rcc>
  <rfmt sheetId="1" sqref="F20:H20" start="0" length="2147483647">
    <dxf>
      <font>
        <color auto="1"/>
      </font>
    </dxf>
  </rfmt>
  <rcc rId="370" sId="1" numFmtId="34">
    <oc r="F21">
      <v>48610.21</v>
    </oc>
    <nc r="F21">
      <v>40981.470840000002</v>
    </nc>
  </rcc>
  <rcc rId="371" sId="1" numFmtId="34">
    <oc r="G21">
      <v>32777.21</v>
    </oc>
    <nc r="G21">
      <v>38070.39256</v>
    </nc>
  </rcc>
  <rcc rId="372" sId="1" numFmtId="34">
    <oc r="H21">
      <v>32777.21</v>
    </oc>
    <nc r="H21">
      <v>42121.833639999997</v>
    </nc>
  </rcc>
  <rfmt sheetId="1" sqref="F21:H21" start="0" length="2147483647">
    <dxf>
      <font>
        <color auto="1"/>
      </font>
    </dxf>
  </rfmt>
  <rcc rId="373" sId="1" numFmtId="34">
    <oc r="F22">
      <v>869365.07</v>
    </oc>
    <nc r="F22">
      <v>989755.68</v>
    </nc>
  </rcc>
  <rcc rId="374" sId="1" numFmtId="34">
    <oc r="G22">
      <v>881174.25</v>
    </oc>
    <nc r="G22">
      <v>1111649.95</v>
    </nc>
  </rcc>
  <rcc rId="375" sId="1" numFmtId="34">
    <oc r="H22">
      <v>877195.25</v>
    </oc>
    <nc r="H22">
      <v>1034341.894</v>
    </nc>
  </rcc>
  <rfmt sheetId="1" sqref="F22:H22" start="0" length="2147483647">
    <dxf>
      <font>
        <color auto="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showGridLines="0" tabSelected="1" topLeftCell="A28" workbookViewId="0">
      <selection activeCell="G44" sqref="G44"/>
    </sheetView>
  </sheetViews>
  <sheetFormatPr defaultColWidth="9.140625" defaultRowHeight="18.75" x14ac:dyDescent="0.3"/>
  <cols>
    <col min="1" max="1" width="8.42578125" style="3" customWidth="1"/>
    <col min="2" max="2" width="51.140625" style="3" customWidth="1"/>
    <col min="3" max="3" width="12.5703125" style="17" customWidth="1"/>
    <col min="4" max="4" width="22.85546875" style="3" customWidth="1"/>
    <col min="5" max="5" width="19.7109375" style="3" customWidth="1"/>
    <col min="6" max="6" width="22.140625" style="3" customWidth="1"/>
    <col min="7" max="7" width="23.85546875" style="3" customWidth="1"/>
    <col min="8" max="8" width="24.42578125" style="3" customWidth="1"/>
    <col min="9" max="9" width="9.28515625" style="3" customWidth="1"/>
    <col min="10" max="231" width="9.140625" style="3" customWidth="1"/>
    <col min="232" max="16384" width="9.140625" style="3"/>
  </cols>
  <sheetData>
    <row r="1" spans="1:9" ht="23.25" customHeight="1" x14ac:dyDescent="0.3">
      <c r="A1" s="4"/>
      <c r="B1" s="13"/>
      <c r="C1" s="16"/>
      <c r="D1" s="1"/>
      <c r="E1" s="1"/>
      <c r="F1" s="1"/>
      <c r="G1" s="1"/>
      <c r="H1" s="1"/>
    </row>
    <row r="2" spans="1:9" ht="31.5" customHeight="1" x14ac:dyDescent="0.3">
      <c r="A2" s="5"/>
      <c r="B2" s="36" t="s">
        <v>54</v>
      </c>
      <c r="C2" s="36"/>
      <c r="D2" s="36"/>
      <c r="E2" s="36"/>
      <c r="F2" s="36"/>
      <c r="G2" s="36"/>
      <c r="H2" s="36"/>
    </row>
    <row r="3" spans="1:9" ht="15.75" customHeight="1" x14ac:dyDescent="0.3">
      <c r="A3" s="5"/>
      <c r="B3" s="36"/>
      <c r="C3" s="36"/>
      <c r="D3" s="36"/>
      <c r="E3" s="36"/>
      <c r="F3" s="36"/>
      <c r="G3" s="36"/>
      <c r="H3" s="36"/>
    </row>
    <row r="4" spans="1:9" ht="15" customHeight="1" x14ac:dyDescent="0.3">
      <c r="A4" s="1"/>
      <c r="B4" s="1"/>
      <c r="C4" s="16"/>
      <c r="D4" s="34"/>
      <c r="E4" s="31"/>
      <c r="F4" s="30"/>
      <c r="G4" s="30"/>
      <c r="H4" s="12" t="s">
        <v>46</v>
      </c>
      <c r="I4" s="29"/>
    </row>
    <row r="5" spans="1:9" ht="63" customHeight="1" x14ac:dyDescent="0.3">
      <c r="A5" s="28" t="s">
        <v>53</v>
      </c>
      <c r="B5" s="21" t="s">
        <v>22</v>
      </c>
      <c r="C5" s="19" t="s">
        <v>24</v>
      </c>
      <c r="D5" s="20" t="s">
        <v>55</v>
      </c>
      <c r="E5" s="20" t="s">
        <v>56</v>
      </c>
      <c r="F5" s="11" t="s">
        <v>50</v>
      </c>
      <c r="G5" s="11" t="s">
        <v>51</v>
      </c>
      <c r="H5" s="11" t="s">
        <v>57</v>
      </c>
    </row>
    <row r="6" spans="1:9" s="14" customFormat="1" ht="20.25" customHeight="1" x14ac:dyDescent="0.2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</row>
    <row r="7" spans="1:9" ht="56.25" x14ac:dyDescent="0.3">
      <c r="A7" s="28">
        <v>1</v>
      </c>
      <c r="B7" s="2" t="s">
        <v>21</v>
      </c>
      <c r="C7" s="18" t="s">
        <v>25</v>
      </c>
      <c r="D7" s="35">
        <v>2426094.9300000002</v>
      </c>
      <c r="E7" s="7">
        <v>2305564.27</v>
      </c>
      <c r="F7" s="40">
        <v>2561707.338</v>
      </c>
      <c r="G7" s="41">
        <v>2525691.0380000002</v>
      </c>
      <c r="H7" s="41">
        <v>2550713.9380000001</v>
      </c>
    </row>
    <row r="8" spans="1:9" ht="56.25" x14ac:dyDescent="0.3">
      <c r="A8" s="28">
        <v>2</v>
      </c>
      <c r="B8" s="2" t="s">
        <v>20</v>
      </c>
      <c r="C8" s="18" t="s">
        <v>26</v>
      </c>
      <c r="D8" s="7">
        <v>509656.81</v>
      </c>
      <c r="E8" s="7">
        <v>490679.34</v>
      </c>
      <c r="F8" s="40">
        <v>473256.26984999998</v>
      </c>
      <c r="G8" s="41">
        <v>421715.57257999998</v>
      </c>
      <c r="H8" s="41">
        <v>198565.77108000001</v>
      </c>
    </row>
    <row r="9" spans="1:9" ht="56.25" x14ac:dyDescent="0.3">
      <c r="A9" s="28">
        <v>3</v>
      </c>
      <c r="B9" s="2" t="s">
        <v>19</v>
      </c>
      <c r="C9" s="18" t="s">
        <v>27</v>
      </c>
      <c r="D9" s="7">
        <v>7151.94</v>
      </c>
      <c r="E9" s="7">
        <v>5558.39</v>
      </c>
      <c r="F9" s="40">
        <v>11488.324000000001</v>
      </c>
      <c r="G9" s="41">
        <v>5576.2529999999997</v>
      </c>
      <c r="H9" s="41">
        <v>5576.2529999999997</v>
      </c>
    </row>
    <row r="10" spans="1:9" ht="56.25" x14ac:dyDescent="0.3">
      <c r="A10" s="28">
        <v>4</v>
      </c>
      <c r="B10" s="2" t="s">
        <v>18</v>
      </c>
      <c r="C10" s="18" t="s">
        <v>28</v>
      </c>
      <c r="D10" s="7">
        <v>222327.12</v>
      </c>
      <c r="E10" s="7">
        <v>244649.03</v>
      </c>
      <c r="F10" s="40">
        <v>239597.12882000001</v>
      </c>
      <c r="G10" s="41">
        <v>224999.97076</v>
      </c>
      <c r="H10" s="41">
        <v>189566.76955</v>
      </c>
    </row>
    <row r="11" spans="1:9" ht="56.25" x14ac:dyDescent="0.3">
      <c r="A11" s="28">
        <v>5</v>
      </c>
      <c r="B11" s="2" t="s">
        <v>17</v>
      </c>
      <c r="C11" s="18" t="s">
        <v>29</v>
      </c>
      <c r="D11" s="7">
        <v>135957.74</v>
      </c>
      <c r="E11" s="7">
        <v>133509.38</v>
      </c>
      <c r="F11" s="40">
        <v>136817.72</v>
      </c>
      <c r="G11" s="41">
        <v>134676.245</v>
      </c>
      <c r="H11" s="41">
        <v>139119.53070999999</v>
      </c>
    </row>
    <row r="12" spans="1:9" ht="75" x14ac:dyDescent="0.3">
      <c r="A12" s="28">
        <v>6</v>
      </c>
      <c r="B12" s="2" t="s">
        <v>16</v>
      </c>
      <c r="C12" s="18" t="s">
        <v>30</v>
      </c>
      <c r="D12" s="7">
        <v>6461.36</v>
      </c>
      <c r="E12" s="7">
        <v>8731.06</v>
      </c>
      <c r="F12" s="40">
        <v>6394.4896699999999</v>
      </c>
      <c r="G12" s="41">
        <v>6395.2896700000001</v>
      </c>
      <c r="H12" s="41">
        <v>6395.2896700000001</v>
      </c>
    </row>
    <row r="13" spans="1:9" ht="56.25" x14ac:dyDescent="0.3">
      <c r="A13" s="28">
        <v>7</v>
      </c>
      <c r="B13" s="2" t="s">
        <v>15</v>
      </c>
      <c r="C13" s="18" t="s">
        <v>31</v>
      </c>
      <c r="D13" s="7">
        <v>1629227.69</v>
      </c>
      <c r="E13" s="7">
        <v>340300.6</v>
      </c>
      <c r="F13" s="40">
        <v>2086171.16316</v>
      </c>
      <c r="G13" s="41">
        <v>851063.28144000005</v>
      </c>
      <c r="H13" s="41">
        <v>1351067.3106500001</v>
      </c>
    </row>
    <row r="14" spans="1:9" ht="75" x14ac:dyDescent="0.3">
      <c r="A14" s="28">
        <v>8</v>
      </c>
      <c r="B14" s="2" t="s">
        <v>14</v>
      </c>
      <c r="C14" s="18" t="s">
        <v>32</v>
      </c>
      <c r="D14" s="7">
        <v>934228.87</v>
      </c>
      <c r="E14" s="7">
        <v>876669.21</v>
      </c>
      <c r="F14" s="40">
        <v>463288.27877999999</v>
      </c>
      <c r="G14" s="41">
        <v>320916.14</v>
      </c>
      <c r="H14" s="41">
        <v>202384.14</v>
      </c>
    </row>
    <row r="15" spans="1:9" ht="75" x14ac:dyDescent="0.3">
      <c r="A15" s="28">
        <v>9</v>
      </c>
      <c r="B15" s="2" t="s">
        <v>13</v>
      </c>
      <c r="C15" s="18" t="s">
        <v>33</v>
      </c>
      <c r="D15" s="7">
        <v>13111.51</v>
      </c>
      <c r="E15" s="7">
        <v>14559.65</v>
      </c>
      <c r="F15" s="40">
        <v>0</v>
      </c>
      <c r="G15" s="41">
        <v>0</v>
      </c>
      <c r="H15" s="41">
        <v>0</v>
      </c>
    </row>
    <row r="16" spans="1:9" ht="56.25" x14ac:dyDescent="0.3">
      <c r="A16" s="28">
        <v>10</v>
      </c>
      <c r="B16" s="2" t="s">
        <v>12</v>
      </c>
      <c r="C16" s="18" t="s">
        <v>34</v>
      </c>
      <c r="D16" s="7">
        <v>26637.52</v>
      </c>
      <c r="E16" s="7">
        <v>23918.6</v>
      </c>
      <c r="F16" s="40">
        <v>30020.960179999998</v>
      </c>
      <c r="G16" s="41">
        <v>30107.760180000001</v>
      </c>
      <c r="H16" s="41">
        <v>30088.260180000001</v>
      </c>
    </row>
    <row r="17" spans="1:9" ht="56.25" x14ac:dyDescent="0.3">
      <c r="A17" s="28">
        <v>11</v>
      </c>
      <c r="B17" s="2" t="s">
        <v>11</v>
      </c>
      <c r="C17" s="18" t="s">
        <v>35</v>
      </c>
      <c r="D17" s="7">
        <v>331340.11</v>
      </c>
      <c r="E17" s="7">
        <v>1711048.25</v>
      </c>
      <c r="F17" s="40">
        <v>104910.15700000001</v>
      </c>
      <c r="G17" s="41">
        <v>104913.757</v>
      </c>
      <c r="H17" s="41">
        <v>164913.75700000001</v>
      </c>
    </row>
    <row r="18" spans="1:9" ht="56.25" x14ac:dyDescent="0.3">
      <c r="A18" s="28">
        <v>12</v>
      </c>
      <c r="B18" s="2" t="s">
        <v>10</v>
      </c>
      <c r="C18" s="18" t="s">
        <v>36</v>
      </c>
      <c r="D18" s="7">
        <v>80631.38</v>
      </c>
      <c r="E18" s="7">
        <v>83276.94</v>
      </c>
      <c r="F18" s="40">
        <v>78593.166360000003</v>
      </c>
      <c r="G18" s="41">
        <v>59007.757559999998</v>
      </c>
      <c r="H18" s="41">
        <v>59274.375659999998</v>
      </c>
    </row>
    <row r="19" spans="1:9" ht="75" x14ac:dyDescent="0.3">
      <c r="A19" s="28">
        <v>13</v>
      </c>
      <c r="B19" s="2" t="s">
        <v>9</v>
      </c>
      <c r="C19" s="18" t="s">
        <v>37</v>
      </c>
      <c r="D19" s="7">
        <v>3598.82</v>
      </c>
      <c r="E19" s="7">
        <v>3562.44</v>
      </c>
      <c r="F19" s="40">
        <v>3644.2222299999999</v>
      </c>
      <c r="G19" s="41">
        <v>3644.2222299999999</v>
      </c>
      <c r="H19" s="41">
        <v>3644.2222299999999</v>
      </c>
    </row>
    <row r="20" spans="1:9" ht="56.25" x14ac:dyDescent="0.3">
      <c r="A20" s="28">
        <v>14</v>
      </c>
      <c r="B20" s="2" t="s">
        <v>8</v>
      </c>
      <c r="C20" s="18" t="s">
        <v>38</v>
      </c>
      <c r="D20" s="7">
        <v>27311.09</v>
      </c>
      <c r="E20" s="7">
        <v>208235.88</v>
      </c>
      <c r="F20" s="40">
        <v>157360.29999999999</v>
      </c>
      <c r="G20" s="41">
        <v>213459.6</v>
      </c>
      <c r="H20" s="41">
        <v>199196.7</v>
      </c>
    </row>
    <row r="21" spans="1:9" ht="56.25" x14ac:dyDescent="0.3">
      <c r="A21" s="28">
        <v>15</v>
      </c>
      <c r="B21" s="2" t="s">
        <v>7</v>
      </c>
      <c r="C21" s="18" t="s">
        <v>39</v>
      </c>
      <c r="D21" s="7">
        <v>49982.76</v>
      </c>
      <c r="E21" s="27">
        <v>60621.84</v>
      </c>
      <c r="F21" s="40">
        <v>40981.470840000002</v>
      </c>
      <c r="G21" s="41">
        <v>38070.39256</v>
      </c>
      <c r="H21" s="41">
        <v>42121.833639999997</v>
      </c>
    </row>
    <row r="22" spans="1:9" ht="56.25" x14ac:dyDescent="0.3">
      <c r="A22" s="28">
        <v>16</v>
      </c>
      <c r="B22" s="2" t="s">
        <v>6</v>
      </c>
      <c r="C22" s="18" t="s">
        <v>40</v>
      </c>
      <c r="D22" s="7">
        <v>547566.84</v>
      </c>
      <c r="E22" s="7">
        <v>686359.85</v>
      </c>
      <c r="F22" s="40">
        <v>989755.97568000003</v>
      </c>
      <c r="G22" s="41">
        <v>1111649.95</v>
      </c>
      <c r="H22" s="41">
        <v>1034341.894</v>
      </c>
    </row>
    <row r="23" spans="1:9" ht="75" x14ac:dyDescent="0.3">
      <c r="A23" s="28">
        <v>17</v>
      </c>
      <c r="B23" s="2" t="s">
        <v>5</v>
      </c>
      <c r="C23" s="18" t="s">
        <v>41</v>
      </c>
      <c r="D23" s="7">
        <v>14657.71</v>
      </c>
      <c r="E23" s="7">
        <v>10407.73</v>
      </c>
      <c r="F23" s="40">
        <v>10174.70427</v>
      </c>
      <c r="G23" s="41">
        <v>8356.3166000000001</v>
      </c>
      <c r="H23" s="41">
        <v>8368.8166000000001</v>
      </c>
    </row>
    <row r="24" spans="1:9" ht="75" x14ac:dyDescent="0.3">
      <c r="A24" s="28">
        <v>18</v>
      </c>
      <c r="B24" s="2" t="s">
        <v>4</v>
      </c>
      <c r="C24" s="18" t="s">
        <v>42</v>
      </c>
      <c r="D24" s="7">
        <v>480</v>
      </c>
      <c r="E24" s="7">
        <v>0</v>
      </c>
      <c r="F24" s="40">
        <v>0</v>
      </c>
      <c r="G24" s="41">
        <v>0</v>
      </c>
      <c r="H24" s="41">
        <v>0</v>
      </c>
    </row>
    <row r="25" spans="1:9" ht="75" x14ac:dyDescent="0.3">
      <c r="A25" s="28">
        <v>19</v>
      </c>
      <c r="B25" s="2" t="s">
        <v>3</v>
      </c>
      <c r="C25" s="18" t="s">
        <v>43</v>
      </c>
      <c r="D25" s="7">
        <v>529929.36</v>
      </c>
      <c r="E25" s="7">
        <v>460225.17</v>
      </c>
      <c r="F25" s="40">
        <v>490380.75741999998</v>
      </c>
      <c r="G25" s="41">
        <v>486250.40918999998</v>
      </c>
      <c r="H25" s="41">
        <v>489282.27424</v>
      </c>
    </row>
    <row r="26" spans="1:9" ht="93.75" x14ac:dyDescent="0.3">
      <c r="A26" s="28">
        <v>20</v>
      </c>
      <c r="B26" s="2" t="s">
        <v>2</v>
      </c>
      <c r="C26" s="18" t="s">
        <v>44</v>
      </c>
      <c r="D26" s="7">
        <v>1957.16</v>
      </c>
      <c r="E26" s="7">
        <v>1822.05</v>
      </c>
      <c r="F26" s="40">
        <v>1810.75</v>
      </c>
      <c r="G26" s="41">
        <v>1810.75</v>
      </c>
      <c r="H26" s="41">
        <v>1810.75</v>
      </c>
    </row>
    <row r="27" spans="1:9" ht="56.25" x14ac:dyDescent="0.3">
      <c r="A27" s="28">
        <v>21</v>
      </c>
      <c r="B27" s="2" t="s">
        <v>52</v>
      </c>
      <c r="C27" s="18" t="s">
        <v>45</v>
      </c>
      <c r="D27" s="27">
        <v>0</v>
      </c>
      <c r="E27" s="27">
        <v>0</v>
      </c>
      <c r="F27" s="40">
        <v>0</v>
      </c>
      <c r="G27" s="41">
        <v>0</v>
      </c>
      <c r="H27" s="41">
        <v>0</v>
      </c>
    </row>
    <row r="28" spans="1:9" ht="56.25" x14ac:dyDescent="0.3">
      <c r="A28" s="28">
        <v>22</v>
      </c>
      <c r="B28" s="2" t="s">
        <v>1</v>
      </c>
      <c r="C28" s="18" t="s">
        <v>47</v>
      </c>
      <c r="D28" s="7">
        <v>10346.52</v>
      </c>
      <c r="E28" s="7">
        <v>246.55</v>
      </c>
      <c r="F28" s="40">
        <v>289.26900000000001</v>
      </c>
      <c r="G28" s="41">
        <v>289.26900000000001</v>
      </c>
      <c r="H28" s="41">
        <v>289.26900000000001</v>
      </c>
    </row>
    <row r="29" spans="1:9" ht="58.5" customHeight="1" x14ac:dyDescent="0.3">
      <c r="A29" s="28">
        <v>23</v>
      </c>
      <c r="B29" s="2" t="s">
        <v>0</v>
      </c>
      <c r="C29" s="18" t="s">
        <v>48</v>
      </c>
      <c r="D29" s="7">
        <v>45649.72</v>
      </c>
      <c r="E29" s="7">
        <v>149396.32</v>
      </c>
      <c r="F29" s="40">
        <v>6591.3482999999997</v>
      </c>
      <c r="G29" s="41">
        <v>9304.8314499999997</v>
      </c>
      <c r="H29" s="41">
        <v>6591.3482999999997</v>
      </c>
    </row>
    <row r="30" spans="1:9" ht="56.25" x14ac:dyDescent="0.3">
      <c r="A30" s="28"/>
      <c r="B30" s="2" t="s">
        <v>23</v>
      </c>
      <c r="C30" s="18" t="s">
        <v>49</v>
      </c>
      <c r="D30" s="7">
        <v>34168.75</v>
      </c>
      <c r="E30" s="7">
        <v>34664.68</v>
      </c>
      <c r="F30" s="40">
        <v>22538.6</v>
      </c>
      <c r="G30" s="41">
        <v>113252.3</v>
      </c>
      <c r="H30" s="41">
        <v>213547.3</v>
      </c>
    </row>
    <row r="31" spans="1:9" ht="21" customHeight="1" x14ac:dyDescent="0.3">
      <c r="A31" s="28"/>
      <c r="B31" s="6"/>
      <c r="C31" s="8"/>
      <c r="D31" s="22">
        <f>SUM(D7:D30)</f>
        <v>7588475.709999999</v>
      </c>
      <c r="E31" s="22">
        <f t="shared" ref="E31" si="0">SUM(E7:E30)</f>
        <v>7854007.2299999995</v>
      </c>
      <c r="F31" s="39">
        <f>SUM(F7:F30)</f>
        <v>7915772.3935599998</v>
      </c>
      <c r="G31" s="39">
        <f>SUM(G7:G30)</f>
        <v>6671151.1062200004</v>
      </c>
      <c r="H31" s="39">
        <f>SUM(H7:H30)</f>
        <v>6896859.8035100009</v>
      </c>
    </row>
    <row r="32" spans="1:9" ht="12.75" customHeight="1" x14ac:dyDescent="0.3">
      <c r="A32" s="1"/>
      <c r="B32" s="1"/>
      <c r="C32" s="9"/>
      <c r="D32" s="9"/>
      <c r="E32" s="9"/>
      <c r="F32" s="1"/>
      <c r="G32" s="1"/>
      <c r="H32" s="1"/>
    </row>
    <row r="33" spans="1:8" ht="11.25" customHeight="1" x14ac:dyDescent="0.3">
      <c r="A33" s="5"/>
      <c r="B33" s="1"/>
      <c r="D33" s="23"/>
      <c r="E33" s="24"/>
      <c r="F33" s="1"/>
      <c r="G33" s="1"/>
      <c r="H33" s="1"/>
    </row>
    <row r="34" spans="1:8" ht="21" customHeight="1" x14ac:dyDescent="0.3">
      <c r="A34" s="5"/>
      <c r="B34" s="1"/>
      <c r="D34" s="32"/>
      <c r="E34" s="32"/>
      <c r="F34" s="37"/>
      <c r="G34" s="37"/>
      <c r="H34" s="37"/>
    </row>
    <row r="35" spans="1:8" ht="11.25" customHeight="1" x14ac:dyDescent="0.3">
      <c r="A35" s="5"/>
      <c r="B35" s="1"/>
      <c r="C35" s="26"/>
      <c r="D35" s="10"/>
      <c r="E35" s="25"/>
      <c r="F35" s="37"/>
      <c r="G35" s="37"/>
      <c r="H35" s="37"/>
    </row>
    <row r="36" spans="1:8" ht="11.25" customHeight="1" x14ac:dyDescent="0.3">
      <c r="A36" s="5"/>
      <c r="B36" s="1"/>
      <c r="C36" s="16"/>
      <c r="D36" s="1"/>
      <c r="E36" s="1"/>
      <c r="F36" s="37"/>
      <c r="G36" s="37"/>
      <c r="H36" s="37"/>
    </row>
    <row r="37" spans="1:8" x14ac:dyDescent="0.3">
      <c r="D37" s="33"/>
      <c r="E37" s="33"/>
      <c r="F37" s="38"/>
      <c r="G37" s="38"/>
      <c r="H37" s="38"/>
    </row>
  </sheetData>
  <customSheetViews>
    <customSheetView guid="{80E3EE0D-55D2-4D2A-A2AB-CEAEF5EA3154}" showGridLines="0" fitToPage="1" topLeftCell="C25">
      <selection activeCell="C33" sqref="C33"/>
      <pageMargins left="0.74803148667643404" right="0.196850393700787" top="0.999999984981507" bottom="0.606299197579932" header="0.499999992490753" footer="0.499999992490753"/>
      <pageSetup paperSize="9" scale="74" fitToHeight="0" orientation="portrait" r:id="rId1"/>
      <headerFooter alignWithMargins="0">
        <oddHeader>&amp;CСтраница &amp;P из &amp;N</oddHeader>
      </headerFooter>
    </customSheetView>
    <customSheetView guid="{3F1EEE07-58A9-4BB5-A372-D2F35ADAE5E5}" showGridLines="0" fitToPage="1" topLeftCell="A31">
      <selection activeCell="C9" sqref="C9"/>
      <pageMargins left="0.74803148667643404" right="0.196850393700787" top="0.999999984981507" bottom="0.606299197579932" header="0.499999992490753" footer="0.499999992490753"/>
      <pageSetup paperSize="9" scale="74" fitToHeight="0" orientation="portrait" r:id="rId2"/>
      <headerFooter alignWithMargins="0">
        <oddHeader>&amp;CСтраница &amp;P из &amp;N</oddHeader>
      </headerFooter>
    </customSheetView>
    <customSheetView guid="{C873FA2B-A91E-4CE9-8ACD-704191FEC689}" showGridLines="0" fitToPage="1">
      <selection activeCell="I4" sqref="I4"/>
      <pageMargins left="0.74803148667643404" right="0.196850393700787" top="0.999999984981507" bottom="0.606299197579932" header="0.499999992490753" footer="0.499999992490753"/>
      <pageSetup paperSize="9" scale="74" fitToHeight="0" orientation="portrait" r:id="rId3"/>
      <headerFooter alignWithMargins="0">
        <oddHeader>&amp;CСтраница &amp;P из &amp;N</oddHeader>
      </headerFooter>
    </customSheetView>
  </customSheetViews>
  <mergeCells count="2">
    <mergeCell ref="B2:H2"/>
    <mergeCell ref="B3:H3"/>
  </mergeCells>
  <pageMargins left="0.74803148667643404" right="0.196850393700787" top="0.999999984981507" bottom="0.606299197579932" header="0.499999992490753" footer="0.499999992490753"/>
  <pageSetup paperSize="9" scale="74" fitToHeight="0" orientation="portrait" r:id="rId4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Хадиева Олеся Сергеевна</dc:creator>
  <cp:lastModifiedBy>Крамич Наталья Валерьевна</cp:lastModifiedBy>
  <dcterms:created xsi:type="dcterms:W3CDTF">2023-04-14T10:22:40Z</dcterms:created>
  <dcterms:modified xsi:type="dcterms:W3CDTF">2024-10-21T04:39:25Z</dcterms:modified>
</cp:coreProperties>
</file>