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bolshakovaon\Desktop\Программа Управление имуществом\2025-2030\2_изменения декабрь\"/>
    </mc:Choice>
  </mc:AlternateContent>
  <xr:revisionPtr revIDLastSave="0" documentId="8_{7EEB73CD-6788-450D-8E15-444F7EB98EFE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ftn1" localSheetId="0">'Раздел 2'!$A$8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5" l="1"/>
  <c r="H25" i="5"/>
  <c r="G25" i="5"/>
  <c r="F25" i="5"/>
  <c r="E25" i="5"/>
  <c r="I24" i="5"/>
  <c r="H24" i="5"/>
  <c r="G24" i="5"/>
  <c r="F24" i="5"/>
  <c r="E24" i="5"/>
  <c r="I23" i="5"/>
  <c r="H23" i="5"/>
  <c r="G23" i="5"/>
  <c r="F23" i="5"/>
  <c r="E23" i="5"/>
  <c r="I22" i="5"/>
  <c r="H22" i="5"/>
  <c r="G22" i="5"/>
  <c r="F22" i="5"/>
  <c r="E22" i="5"/>
  <c r="I21" i="5"/>
  <c r="H21" i="5"/>
  <c r="G21" i="5"/>
  <c r="F21" i="5"/>
  <c r="E21" i="5"/>
  <c r="I20" i="5"/>
  <c r="H20" i="5"/>
  <c r="G20" i="5"/>
  <c r="F20" i="5"/>
  <c r="E20" i="5"/>
  <c r="I19" i="5"/>
  <c r="H19" i="5"/>
  <c r="G19" i="5"/>
  <c r="F19" i="5"/>
  <c r="E19" i="5"/>
  <c r="D24" i="5"/>
  <c r="D23" i="5"/>
  <c r="D22" i="5"/>
  <c r="D21" i="5"/>
  <c r="D20" i="5"/>
  <c r="D19" i="5"/>
  <c r="D25" i="5"/>
  <c r="I32" i="5"/>
  <c r="H32" i="5"/>
  <c r="G32" i="5"/>
  <c r="F32" i="5"/>
  <c r="E32" i="5"/>
  <c r="J31" i="5"/>
  <c r="I31" i="5"/>
  <c r="H31" i="5"/>
  <c r="G31" i="5"/>
  <c r="F31" i="5"/>
  <c r="E31" i="5"/>
  <c r="I30" i="5"/>
  <c r="H30" i="5"/>
  <c r="G30" i="5"/>
  <c r="F30" i="5"/>
  <c r="E30" i="5"/>
  <c r="I29" i="5"/>
  <c r="H29" i="5"/>
  <c r="G29" i="5"/>
  <c r="F29" i="5"/>
  <c r="E29" i="5"/>
  <c r="I28" i="5"/>
  <c r="H28" i="5"/>
  <c r="G28" i="5"/>
  <c r="F28" i="5"/>
  <c r="E28" i="5"/>
  <c r="J27" i="5"/>
  <c r="I27" i="5"/>
  <c r="H27" i="5"/>
  <c r="G27" i="5"/>
  <c r="F27" i="5"/>
  <c r="E27" i="5"/>
  <c r="D32" i="5"/>
  <c r="D31" i="5"/>
  <c r="D30" i="5"/>
  <c r="D29" i="5"/>
  <c r="D28" i="5"/>
  <c r="D27" i="5"/>
  <c r="J33" i="5"/>
  <c r="I33" i="5"/>
  <c r="H33" i="5"/>
  <c r="G33" i="5"/>
  <c r="F33" i="5"/>
  <c r="E33" i="5"/>
  <c r="D33" i="5"/>
  <c r="I35" i="5"/>
  <c r="H35" i="5"/>
  <c r="H34" i="5" s="1"/>
  <c r="G35" i="5"/>
  <c r="G34" i="5" s="1"/>
  <c r="F35" i="5"/>
  <c r="E35" i="5"/>
  <c r="D35" i="5"/>
  <c r="I36" i="5"/>
  <c r="H36" i="5"/>
  <c r="G36" i="5"/>
  <c r="F36" i="5"/>
  <c r="F34" i="5" s="1"/>
  <c r="E36" i="5"/>
  <c r="D36" i="5"/>
  <c r="I37" i="5"/>
  <c r="H37" i="5"/>
  <c r="G37" i="5"/>
  <c r="F37" i="5"/>
  <c r="E37" i="5"/>
  <c r="D37" i="5"/>
  <c r="J38" i="5"/>
  <c r="I38" i="5"/>
  <c r="H38" i="5"/>
  <c r="G38" i="5"/>
  <c r="F38" i="5"/>
  <c r="E38" i="5"/>
  <c r="D38" i="5"/>
  <c r="I39" i="5"/>
  <c r="H39" i="5"/>
  <c r="G39" i="5"/>
  <c r="F39" i="5"/>
  <c r="E39" i="5"/>
  <c r="D39" i="5"/>
  <c r="J40" i="5"/>
  <c r="I40" i="5"/>
  <c r="H40" i="5"/>
  <c r="G40" i="5"/>
  <c r="F40" i="5"/>
  <c r="E40" i="5"/>
  <c r="D40" i="5"/>
  <c r="J41" i="5"/>
  <c r="I41" i="5"/>
  <c r="H41" i="5"/>
  <c r="G41" i="5"/>
  <c r="F41" i="5"/>
  <c r="E41" i="5"/>
  <c r="D41" i="5"/>
  <c r="I34" i="5"/>
  <c r="F93" i="5"/>
  <c r="F90" i="5" s="1"/>
  <c r="E93" i="5"/>
  <c r="J93" i="5" s="1"/>
  <c r="I51" i="5"/>
  <c r="I10" i="5" s="1"/>
  <c r="H51" i="5"/>
  <c r="H10" i="5" s="1"/>
  <c r="G51" i="5"/>
  <c r="G10" i="5" s="1"/>
  <c r="F51" i="5"/>
  <c r="F10" i="5" s="1"/>
  <c r="E51" i="5"/>
  <c r="E10" i="5" s="1"/>
  <c r="D51" i="5"/>
  <c r="D10" i="5" s="1"/>
  <c r="I52" i="5"/>
  <c r="I11" i="5" s="1"/>
  <c r="H52" i="5"/>
  <c r="H11" i="5" s="1"/>
  <c r="G52" i="5"/>
  <c r="G11" i="5" s="1"/>
  <c r="F52" i="5"/>
  <c r="F11" i="5" s="1"/>
  <c r="E52" i="5"/>
  <c r="D52" i="5"/>
  <c r="I53" i="5"/>
  <c r="I12" i="5" s="1"/>
  <c r="H53" i="5"/>
  <c r="H12" i="5" s="1"/>
  <c r="G53" i="5"/>
  <c r="G12" i="5" s="1"/>
  <c r="F53" i="5"/>
  <c r="E53" i="5"/>
  <c r="D53" i="5"/>
  <c r="D12" i="5" s="1"/>
  <c r="J97" i="5"/>
  <c r="J96" i="5"/>
  <c r="J95" i="5"/>
  <c r="J92" i="5"/>
  <c r="J91" i="5"/>
  <c r="I90" i="5"/>
  <c r="H90" i="5"/>
  <c r="G90" i="5"/>
  <c r="D90" i="5"/>
  <c r="I54" i="5"/>
  <c r="I13" i="5" s="1"/>
  <c r="H54" i="5"/>
  <c r="G54" i="5"/>
  <c r="G13" i="5" s="1"/>
  <c r="F54" i="5"/>
  <c r="F13" i="5" s="1"/>
  <c r="E54" i="5"/>
  <c r="E13" i="5" s="1"/>
  <c r="D54" i="5"/>
  <c r="D13" i="5" s="1"/>
  <c r="I55" i="5"/>
  <c r="I14" i="5" s="1"/>
  <c r="H55" i="5"/>
  <c r="H14" i="5" s="1"/>
  <c r="G55" i="5"/>
  <c r="G14" i="5" s="1"/>
  <c r="F55" i="5"/>
  <c r="F14" i="5" s="1"/>
  <c r="E55" i="5"/>
  <c r="E14" i="5" s="1"/>
  <c r="D55" i="5"/>
  <c r="D14" i="5" s="1"/>
  <c r="I56" i="5"/>
  <c r="H56" i="5"/>
  <c r="G56" i="5"/>
  <c r="G15" i="5" s="1"/>
  <c r="F56" i="5"/>
  <c r="E56" i="5"/>
  <c r="E15" i="5" s="1"/>
  <c r="D56" i="5"/>
  <c r="D15" i="5" s="1"/>
  <c r="I57" i="5"/>
  <c r="I16" i="5" s="1"/>
  <c r="H57" i="5"/>
  <c r="H16" i="5" s="1"/>
  <c r="G57" i="5"/>
  <c r="G16" i="5" s="1"/>
  <c r="F57" i="5"/>
  <c r="F16" i="5" s="1"/>
  <c r="E57" i="5"/>
  <c r="E16" i="5" s="1"/>
  <c r="D57" i="5"/>
  <c r="D16" i="5" s="1"/>
  <c r="I74" i="5"/>
  <c r="H74" i="5"/>
  <c r="G74" i="5"/>
  <c r="F74" i="5"/>
  <c r="E74" i="5"/>
  <c r="D74" i="5"/>
  <c r="I66" i="5"/>
  <c r="H66" i="5"/>
  <c r="G66" i="5"/>
  <c r="F66" i="5"/>
  <c r="E66" i="5"/>
  <c r="D66" i="5"/>
  <c r="J84" i="5"/>
  <c r="J85" i="5"/>
  <c r="J86" i="5"/>
  <c r="J87" i="5"/>
  <c r="J88" i="5"/>
  <c r="J89" i="5"/>
  <c r="J83" i="5"/>
  <c r="J19" i="5" s="1"/>
  <c r="I82" i="5"/>
  <c r="H82" i="5"/>
  <c r="G82" i="5"/>
  <c r="F82" i="5"/>
  <c r="E82" i="5"/>
  <c r="D82" i="5"/>
  <c r="J76" i="5"/>
  <c r="J36" i="5" s="1"/>
  <c r="J77" i="5"/>
  <c r="J37" i="5" s="1"/>
  <c r="J78" i="5"/>
  <c r="J79" i="5"/>
  <c r="J39" i="5" s="1"/>
  <c r="J80" i="5"/>
  <c r="J81" i="5"/>
  <c r="J75" i="5"/>
  <c r="J35" i="5" s="1"/>
  <c r="J68" i="5"/>
  <c r="J28" i="5" s="1"/>
  <c r="J69" i="5"/>
  <c r="J29" i="5" s="1"/>
  <c r="J70" i="5"/>
  <c r="J30" i="5" s="1"/>
  <c r="J71" i="5"/>
  <c r="J72" i="5"/>
  <c r="J32" i="5" s="1"/>
  <c r="J73" i="5"/>
  <c r="J67" i="5"/>
  <c r="J60" i="5"/>
  <c r="J61" i="5"/>
  <c r="J62" i="5"/>
  <c r="J63" i="5"/>
  <c r="J23" i="5" s="1"/>
  <c r="J64" i="5"/>
  <c r="J65" i="5"/>
  <c r="J59" i="5"/>
  <c r="J49" i="5"/>
  <c r="J25" i="5" s="1"/>
  <c r="J48" i="5"/>
  <c r="J24" i="5" s="1"/>
  <c r="J47" i="5"/>
  <c r="J46" i="5"/>
  <c r="J22" i="5" s="1"/>
  <c r="J45" i="5"/>
  <c r="J21" i="5" s="1"/>
  <c r="J44" i="5"/>
  <c r="J20" i="5" s="1"/>
  <c r="J43" i="5"/>
  <c r="I58" i="5"/>
  <c r="H58" i="5"/>
  <c r="G58" i="5"/>
  <c r="F58" i="5"/>
  <c r="E58" i="5"/>
  <c r="D58" i="5"/>
  <c r="I42" i="5"/>
  <c r="H42" i="5"/>
  <c r="G42" i="5"/>
  <c r="F42" i="5"/>
  <c r="E42" i="5"/>
  <c r="D42" i="5"/>
  <c r="I26" i="5" l="1"/>
  <c r="D34" i="5"/>
  <c r="E34" i="5"/>
  <c r="J34" i="5"/>
  <c r="F26" i="5"/>
  <c r="G26" i="5"/>
  <c r="J26" i="5"/>
  <c r="E26" i="5"/>
  <c r="D26" i="5"/>
  <c r="H26" i="5"/>
  <c r="E12" i="5"/>
  <c r="D11" i="5"/>
  <c r="F15" i="5"/>
  <c r="H15" i="5"/>
  <c r="H13" i="5"/>
  <c r="E90" i="5"/>
  <c r="E11" i="5"/>
  <c r="I15" i="5"/>
  <c r="F12" i="5"/>
  <c r="J52" i="5"/>
  <c r="J53" i="5"/>
  <c r="J90" i="5"/>
  <c r="J51" i="5"/>
  <c r="F50" i="5"/>
  <c r="E50" i="5"/>
  <c r="D50" i="5"/>
  <c r="H50" i="5"/>
  <c r="I50" i="5"/>
  <c r="J57" i="5"/>
  <c r="G50" i="5"/>
  <c r="J66" i="5"/>
  <c r="J54" i="5"/>
  <c r="J56" i="5"/>
  <c r="J55" i="5"/>
  <c r="J74" i="5"/>
  <c r="J58" i="5"/>
  <c r="J42" i="5"/>
  <c r="J82" i="5"/>
  <c r="H18" i="5" l="1"/>
  <c r="J12" i="5"/>
  <c r="F18" i="5"/>
  <c r="J14" i="5"/>
  <c r="I18" i="5"/>
  <c r="J16" i="5"/>
  <c r="J15" i="5"/>
  <c r="D18" i="5"/>
  <c r="J11" i="5"/>
  <c r="J13" i="5"/>
  <c r="G18" i="5"/>
  <c r="J10" i="5"/>
  <c r="E18" i="5"/>
  <c r="G9" i="5"/>
  <c r="E9" i="5"/>
  <c r="I9" i="5"/>
  <c r="F9" i="5"/>
  <c r="H9" i="5"/>
  <c r="D9" i="5"/>
  <c r="J50" i="5"/>
  <c r="J9" i="5" l="1"/>
  <c r="J18" i="5"/>
</calcChain>
</file>

<file path=xl/sharedStrings.xml><?xml version="1.0" encoding="utf-8"?>
<sst xmlns="http://schemas.openxmlformats.org/spreadsheetml/2006/main" count="263" uniqueCount="136">
  <si>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</si>
  <si>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</si>
  <si>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</si>
  <si>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</si>
  <si>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</si>
  <si>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</si>
  <si>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</si>
  <si>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</si>
  <si>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</si>
  <si>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</si>
  <si>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</si>
  <si>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</si>
  <si>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</si>
  <si>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</si>
  <si>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</si>
  <si>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</si>
  <si>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</si>
  <si>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</si>
  <si>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</si>
  <si>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</si>
  <si>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</si>
  <si>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</si>
  <si>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</si>
  <si>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</si>
  <si>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</si>
  <si>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</si>
  <si>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</si>
  <si>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</si>
  <si>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</si>
  <si>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</si>
  <si>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Наименование муниципальной программы, структурного элемента / источник финансового обеспечения</t>
  </si>
  <si>
    <t>Департамент имущественных отношений Нефтеюганского района</t>
  </si>
  <si>
    <t>Ответственный за реализацию: Департамент имущественных отношений Нефтеюганского района</t>
  </si>
  <si>
    <t>Доля используемого недвижимого имущества в общем количестве недвижимого имущества муниципального образования Нефтеюганский район</t>
  </si>
  <si>
    <t>Комплекс процессных мероприятий «Управление и распоряжение муниципальным имуществом»</t>
  </si>
  <si>
    <t>2.1.</t>
  </si>
  <si>
    <t>Комплекс процессных мероприятий «Организационное и финансовое обеспечение деятельности департамента имущественных отношений Нефтеюганского района»</t>
  </si>
  <si>
    <t>3.</t>
  </si>
  <si>
    <t>3.1.</t>
  </si>
  <si>
    <t xml:space="preserve">Доля используемого недвижимого имущества в общем количестве недвижимого имущества муниципального образования Нефтеюганский район                                                                                                                                     </t>
  </si>
  <si>
    <t xml:space="preserve">Определить состав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самоуправления. </t>
  </si>
  <si>
    <t xml:space="preserve">Совершенствование системы управления муниципальным имуществом Нефтеюганского района. </t>
  </si>
  <si>
    <t>Обеспечение условий для выполнения функций, возложенных на департамент имущественных отношений Нефтеюганского района.</t>
  </si>
  <si>
    <t>4.</t>
  </si>
  <si>
    <t>4.1.</t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</si>
  <si>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</si>
  <si>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условий для выполнения полномочий, возложенных на департамент имущественных отношений Нефтеюганского района.</t>
  </si>
  <si>
    <t>«МП»</t>
  </si>
  <si>
    <t>Распоряжение Департамента имущественных отношений Нефтеюганского района от 28.12.2022 № 464 «О системе показателей оценки эффективности управления муниципальным имуществом муниципального образования Нефтеюганский район»</t>
  </si>
  <si>
    <r>
      <t>Наименование показателя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</si>
  <si>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</si>
  <si>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</si>
  <si>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</si>
  <si>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</si>
  <si>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</si>
  <si>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2"/>
        <color theme="1"/>
        <rFont val="Times New Roman"/>
        <family val="1"/>
        <charset val="204"/>
      </rPr>
      <t>8</t>
    </r>
  </si>
  <si>
    <t>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</t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</si>
  <si>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</si>
  <si>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</si>
  <si>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</si>
  <si>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</si>
  <si>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1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</si>
  <si>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1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</si>
  <si>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12"/>
        <color theme="1"/>
        <rFont val="Times New Roman"/>
        <family val="1"/>
        <charset val="204"/>
      </rPr>
      <t>8</t>
    </r>
    <r>
      <rPr>
        <sz val="11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</si>
  <si>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3. Помесячный план достижения показателей муниципальной программы в 2025 году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</si>
  <si>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10</t>
    </r>
  </si>
  <si>
    <r>
      <t>Плановые значения по месяцам</t>
    </r>
    <r>
      <rPr>
        <vertAlign val="superscript"/>
        <sz val="12"/>
        <color theme="1"/>
        <rFont val="Times New Roman"/>
        <family val="1"/>
        <charset val="204"/>
      </rPr>
      <t>11</t>
    </r>
  </si>
  <si>
    <r>
      <rPr>
        <vertAlign val="superscript"/>
        <sz val="12"/>
        <color theme="1"/>
        <rFont val="Times New Roman"/>
        <family val="1"/>
        <charset val="204"/>
      </rPr>
      <t>9</t>
    </r>
    <r>
      <rPr>
        <sz val="11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</si>
  <si>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</si>
  <si>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r>
      <rPr>
        <vertAlign val="superscript"/>
        <sz val="12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</si>
  <si>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</si>
  <si>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12"/>
        <color theme="1"/>
        <rFont val="Times New Roman"/>
        <family val="1"/>
        <charset val="204"/>
      </rPr>
      <t>13</t>
    </r>
    <r>
      <rPr>
        <sz val="11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</si>
  <si>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12"/>
        <color theme="1"/>
        <rFont val="Times New Roman"/>
        <family val="1"/>
        <charset val="204"/>
      </rPr>
      <t>14</t>
    </r>
    <r>
      <rPr>
        <sz val="11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</si>
  <si>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12"/>
        <color theme="1"/>
        <rFont val="Times New Roman"/>
        <family val="1"/>
        <charset val="204"/>
      </rPr>
      <t>15</t>
    </r>
    <r>
      <rPr>
        <sz val="11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</si>
  <si>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</si>
  <si>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</si>
  <si>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</si>
  <si>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</si>
  <si>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</si>
  <si>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</si>
  <si>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</si>
  <si>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</si>
  <si>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t>[1]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</si>
  <si>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rPr>
        <vertAlign val="superscript"/>
        <sz val="12"/>
        <color theme="1"/>
        <rFont val="Times New Roman"/>
        <family val="1"/>
        <charset val="204"/>
      </rPr>
      <t>16</t>
    </r>
    <r>
      <rPr>
        <sz val="11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</si>
  <si>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Муниципальная программа (всего), в том числе:</t>
  </si>
  <si>
    <t>%</t>
  </si>
  <si>
    <t>Цель «Повышение эффективности управления муниципальным имуществом муниципального образования Нефтеюганский район»</t>
  </si>
  <si>
    <t>1. Цель: «Повышение эффективности управления муниципальным имуществом муниципального образования Нефтеюганский район»</t>
  </si>
  <si>
    <r>
      <t>Ответственный исполнитель/соисполнитель</t>
    </r>
    <r>
      <rPr>
        <vertAlign val="superscript"/>
        <sz val="12"/>
        <color theme="1"/>
        <rFont val="Times New Roman"/>
        <family val="1"/>
        <charset val="204"/>
      </rPr>
      <t>16</t>
    </r>
  </si>
  <si>
    <r>
      <rPr>
        <u/>
        <sz val="12"/>
        <rFont val="Times New Roman"/>
        <family val="1"/>
        <charset val="204"/>
      </rPr>
      <t>&gt;</t>
    </r>
    <r>
      <rPr>
        <sz val="12"/>
        <rFont val="Times New Roman"/>
        <family val="1"/>
        <charset val="204"/>
      </rPr>
      <t xml:space="preserve"> 99</t>
    </r>
  </si>
  <si>
    <r>
      <t>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</si>
  <si>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</si>
  <si>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2.5"/>
        <color theme="1"/>
        <rFont val="Times New Roman"/>
        <family val="1"/>
        <charset val="204"/>
      </rPr>
      <t>14</t>
    </r>
  </si>
  <si>
    <r>
      <t>Муниципальный проект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
(Ченцова Мария Андреевна)</t>
    </r>
    <r>
      <rPr>
        <vertAlign val="superscript"/>
        <sz val="12.5"/>
        <color theme="1"/>
        <rFont val="Times New Roman"/>
        <family val="1"/>
        <charset val="204"/>
      </rPr>
      <t>15</t>
    </r>
  </si>
  <si>
    <t>Срок реализации: 2025 - 2030</t>
  </si>
  <si>
    <t>Срок реализации: 2023 - 2025</t>
  </si>
  <si>
    <t>Выявление неиспользуемого имущества и вовлечение его в хозяйственный оборот и (или) выявление недвижимого имущества, используемого не по назначению.                                                                                                             Повышение доходной базы бюджета Нефтеюганского района.</t>
  </si>
  <si>
    <t>Оптимизация состава муниципального имущества.                                                                                                        Совершенствование системы учета муниципального имущества, обеспечение полноты и достоверности информации в реестре муниципального имущества.                                                                            Повышение эффективности использования муниципального имущества с обеспечением оптимального уровня муниципальных расходов на управление муниципальным имуществом.                                                                                          Приватизация либо перепрофилирование (изменение целевого назначения имущества) муниципального недвижимого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 и (или) вовлечение его в хозяйственный оборот.                                                                                                  Увеличение неналоговых доходов бюджета района от управления муниципальным имуществом.                                                                                                                               Защита имущественных интересов Нефтеюганского района.</t>
  </si>
  <si>
    <t>Доля используемого недвижимого имущества в общем количестве недвижимого имущества муниципального образования Нефтеюганский район.                                                                                                                                     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района.</t>
  </si>
  <si>
    <t>Ответственный за реализацию: 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</si>
  <si>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 xml:space="preserve"> Администрации городского, сельских поселений Нефтеюганского района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</si>
  <si>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</si>
  <si>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</si>
  <si>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>Обеспечение деятельности в соответствии с полномочиями Департамента имущественных отношений Нефтеюганского района.</t>
  </si>
  <si>
    <t>Обеспечение деятельности Департамента имущественных отношений Нефтеюганского района.</t>
  </si>
  <si>
    <t>6. Реестр документов, входящих в состав муниципальной программы</t>
  </si>
  <si>
    <t>Муниципальная программа «Управление муниципальным имуществом»</t>
  </si>
  <si>
    <t>Постановление</t>
  </si>
  <si>
    <t>№ 1881-па-нпа от 02.11.2024</t>
  </si>
  <si>
    <t>Паспорт муниципальной программы</t>
  </si>
  <si>
    <t xml:space="preserve">О муниципальной программе Нефтеюганского района
«Управление муниципальным имуществом»   </t>
  </si>
  <si>
    <t>https://nefteyuganskij-r86.gosweb.gosuslugi.ru/deyatelnost/proekty-i-programmy/mp-na-2025-2026-gody-i-na-period-do-2030-goda/16-mp-upravlenie-munitsipalnym-imuschestvom-2025-2026/</t>
  </si>
  <si>
    <t>Всего:</t>
  </si>
  <si>
    <t>Администрации городского и сельских поселений Нефтеюганского района</t>
  </si>
  <si>
    <r>
      <t>В том числе по ответственным исполнителям / соисполнителям</t>
    </r>
    <r>
      <rPr>
        <b/>
        <vertAlign val="superscript"/>
        <sz val="12"/>
        <color theme="1"/>
        <rFont val="Times New Roman"/>
        <family val="1"/>
        <charset val="204"/>
      </rPr>
      <t>17</t>
    </r>
  </si>
  <si>
    <t>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</si>
  <si>
    <r>
      <t>2.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«Управление и распоряжение муниципальным имуществом» (всего), в том числе: </t>
    </r>
  </si>
  <si>
    <r>
      <t>Всего:</t>
    </r>
    <r>
      <rPr>
        <b/>
        <vertAlign val="superscript"/>
        <sz val="12"/>
        <color theme="1"/>
        <rFont val="Times New Roman"/>
        <family val="1"/>
        <charset val="204"/>
      </rPr>
      <t>19</t>
    </r>
  </si>
  <si>
    <r>
      <t>1. Муниципальный проект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(всего), в том числе: </t>
    </r>
  </si>
  <si>
    <r>
      <rPr>
        <vertAlign val="superscript"/>
        <sz val="12"/>
        <color theme="1"/>
        <rFont val="Times New Roman"/>
        <family val="1"/>
        <charset val="204"/>
      </rPr>
      <t>18</t>
    </r>
    <r>
      <rPr>
        <sz val="11"/>
        <color theme="1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</si>
  <si>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19</t>
    </r>
    <r>
      <rPr>
        <sz val="11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</si>
  <si>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r>
      <rPr>
        <vertAlign val="superscript"/>
        <sz val="11"/>
        <color theme="1"/>
        <rFont val="Times New Roman"/>
        <family val="1"/>
        <charset val="204"/>
      </rPr>
      <t>17</t>
    </r>
    <r>
      <rPr>
        <sz val="11"/>
        <color theme="1"/>
        <rFont val="Times New Roman"/>
        <family val="1"/>
        <charset val="204"/>
      </rPr>
      <t xml:space="preserve"> Заполняется в случае наличия в муниципальной программе соисполнителей.</t>
    </r>
  </si>
  <si>
    <r>
      <t>Тип документа</t>
    </r>
    <r>
      <rPr>
        <vertAlign val="superscript"/>
        <sz val="12"/>
        <color theme="1"/>
        <rFont val="Times New Roman"/>
        <family val="1"/>
        <charset val="204"/>
      </rPr>
      <t>20</t>
    </r>
  </si>
  <si>
    <r>
      <t>Вид документа</t>
    </r>
    <r>
      <rPr>
        <vertAlign val="superscript"/>
        <sz val="12"/>
        <color theme="1"/>
        <rFont val="Times New Roman"/>
        <family val="1"/>
        <charset val="204"/>
      </rPr>
      <t>21</t>
    </r>
  </si>
  <si>
    <r>
      <t>Наименование документа</t>
    </r>
    <r>
      <rPr>
        <vertAlign val="superscript"/>
        <sz val="12"/>
        <color theme="1"/>
        <rFont val="Times New Roman"/>
        <family val="1"/>
        <charset val="204"/>
      </rPr>
      <t>22</t>
    </r>
  </si>
  <si>
    <r>
      <t>Реквизиты</t>
    </r>
    <r>
      <rPr>
        <vertAlign val="superscript"/>
        <sz val="12"/>
        <color theme="1"/>
        <rFont val="Times New Roman"/>
        <family val="1"/>
        <charset val="204"/>
      </rPr>
      <t>23</t>
    </r>
  </si>
  <si>
    <r>
      <t>Разработчик</t>
    </r>
    <r>
      <rPr>
        <vertAlign val="superscript"/>
        <sz val="12"/>
        <color theme="1"/>
        <rFont val="Times New Roman"/>
        <family val="1"/>
        <charset val="204"/>
      </rPr>
      <t>24</t>
    </r>
  </si>
  <si>
    <r>
      <t>Гиперссылка на текст документа</t>
    </r>
    <r>
      <rPr>
        <vertAlign val="superscript"/>
        <sz val="12"/>
        <color theme="1"/>
        <rFont val="Times New Roman"/>
        <family val="1"/>
        <charset val="204"/>
      </rPr>
      <t>25</t>
    </r>
  </si>
  <si>
    <r>
      <t>20</t>
    </r>
    <r>
      <rPr>
        <sz val="10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</si>
  <si>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21</t>
    </r>
    <r>
      <rPr>
        <sz val="10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</si>
  <si>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22</t>
    </r>
    <r>
      <rPr>
        <sz val="10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</si>
  <si>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>232</t>
    </r>
    <r>
      <rPr>
        <sz val="10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</si>
  <si>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t>24</t>
    </r>
    <r>
      <rPr>
        <sz val="10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</si>
  <si>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>25</t>
    </r>
    <r>
      <rPr>
        <sz val="10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</si>
  <si>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>4.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Нефтеюганского района» (всего), в том числе: </t>
    </r>
  </si>
  <si>
    <r>
      <t>3.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«Организационное и финансовое обеспечение деятельности департамента имущественных отношений Нефтеюганского района» (всего), в том числе: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</si>
</sst>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000_-;\-* #,##0.000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2.5"/>
      <name val="Times New Roman"/>
      <family val="1"/>
      <charset val="204"/>
    </font>
    <font>
      <b/>
      <sz val="12.5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1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7" fillId="0" borderId="1" xfId="0" applyFont="1" applyBorder="1" applyProtection="1">
      <protection locked="0"/>
    </xf>
    <xf numFmtId="0" fontId="14" fillId="0" borderId="1" xfId="0" applyFont="1" applyBorder="1" applyAlignment="1" applyProtection="1">
      <alignment vertical="center" wrapText="1"/>
      <protection locked="0"/>
    </xf>
    <xf numFmtId="165" fontId="14" fillId="0" borderId="1" xfId="1" applyNumberFormat="1" applyFont="1" applyFill="1" applyBorder="1" applyAlignment="1"/>
    <xf numFmtId="0" fontId="2" fillId="0" borderId="0" xfId="0" applyFont="1" applyProtection="1">
      <protection locked="0"/>
    </xf>
    <xf numFmtId="165" fontId="7" fillId="0" borderId="1" xfId="1" applyNumberFormat="1" applyFont="1" applyFill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165" fontId="14" fillId="0" borderId="1" xfId="1" applyNumberFormat="1" applyFont="1" applyFill="1" applyBorder="1" applyAlignment="1" applyProtection="1">
      <alignment vertical="center"/>
      <protection locked="0"/>
    </xf>
    <xf numFmtId="165" fontId="14" fillId="0" borderId="1" xfId="1" applyNumberFormat="1" applyFont="1" applyFill="1" applyBorder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65" fontId="7" fillId="0" borderId="1" xfId="1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5" fontId="1" fillId="0" borderId="0" xfId="1" applyNumberFormat="1" applyFont="1" applyFill="1" applyBorder="1" applyProtection="1">
      <protection locked="0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8" fillId="0" borderId="1" xfId="2" applyFont="1" applyBorder="1" applyAlignment="1">
      <alignment horizontal="center" vertical="top" wrapText="1"/>
    </xf>
    <xf numFmtId="0" fontId="14" fillId="0" borderId="1" xfId="0" applyFont="1" applyBorder="1" applyAlignment="1" applyProtection="1">
      <alignment wrapText="1"/>
      <protection locked="0"/>
    </xf>
    <xf numFmtId="0" fontId="1" fillId="0" borderId="0" xfId="0" applyFont="1" applyAlignment="1">
      <alignment horizontal="justify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14" fillId="0" borderId="8" xfId="0" applyFont="1" applyBorder="1" applyAlignment="1" applyProtection="1">
      <alignment horizontal="left"/>
      <protection locked="0"/>
    </xf>
    <xf numFmtId="0" fontId="14" fillId="0" borderId="9" xfId="0" applyFont="1" applyBorder="1" applyAlignment="1" applyProtection="1">
      <alignment horizontal="left"/>
      <protection locked="0"/>
    </xf>
    <xf numFmtId="0" fontId="14" fillId="0" borderId="10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/>
      <protection locked="0"/>
    </xf>
    <xf numFmtId="0" fontId="1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nefteyuganskij-r86.gosweb.gosuslugi.ru/deyatelnost/proekty-i-programmy/mp-na-2025-2026-gody-i-na-period-do-2030-goda/16-mp-upravlenie-munitsipalnym-imuschestvom-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17"/>
  <sheetViews>
    <sheetView zoomScale="90" zoomScaleNormal="90" workbookViewId="0">
      <selection activeCell="A12" sqref="A12:XFD12"/>
    </sheetView>
  </sheetViews>
  <sheetFormatPr defaultColWidth="9.109375" defaultRowHeight="13.8" x14ac:dyDescent="0.25"/>
  <cols>
    <col min="1" max="1" width="9.109375" style="2"/>
    <col min="2" max="2" width="29.6640625" style="2" customWidth="1"/>
    <col min="3" max="3" width="11.44140625" style="2" customWidth="1"/>
    <col min="4" max="4" width="12.109375" style="2" customWidth="1"/>
    <col min="5" max="12" width="9.109375" style="2"/>
    <col min="13" max="13" width="32.33203125" style="2" customWidth="1"/>
    <col min="14" max="14" width="17.33203125" style="2" customWidth="1"/>
    <col min="15" max="15" width="14.6640625" style="2" customWidth="1"/>
    <col min="16" max="16384" width="9.109375" style="2"/>
  </cols>
  <sheetData>
    <row r="1" spans="1:15" ht="15.6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15.6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5" customFormat="1" ht="57" customHeight="1" x14ac:dyDescent="0.3">
      <c r="A3" s="55" t="s">
        <v>1</v>
      </c>
      <c r="B3" s="55" t="s">
        <v>49</v>
      </c>
      <c r="C3" s="55" t="s">
        <v>50</v>
      </c>
      <c r="D3" s="55" t="s">
        <v>2</v>
      </c>
      <c r="E3" s="61" t="s">
        <v>51</v>
      </c>
      <c r="F3" s="61"/>
      <c r="G3" s="61" t="s">
        <v>52</v>
      </c>
      <c r="H3" s="61"/>
      <c r="I3" s="61"/>
      <c r="J3" s="61"/>
      <c r="K3" s="61"/>
      <c r="L3" s="61"/>
      <c r="M3" s="55" t="s">
        <v>53</v>
      </c>
      <c r="N3" s="55" t="s">
        <v>54</v>
      </c>
      <c r="O3" s="55" t="s">
        <v>55</v>
      </c>
    </row>
    <row r="4" spans="1:15" ht="23.25" customHeight="1" x14ac:dyDescent="0.25">
      <c r="A4" s="56"/>
      <c r="B4" s="56"/>
      <c r="C4" s="56"/>
      <c r="D4" s="56"/>
      <c r="E4" s="6" t="s">
        <v>3</v>
      </c>
      <c r="F4" s="6" t="s">
        <v>4</v>
      </c>
      <c r="G4" s="6">
        <v>2025</v>
      </c>
      <c r="H4" s="6">
        <v>2026</v>
      </c>
      <c r="I4" s="6">
        <v>2027</v>
      </c>
      <c r="J4" s="6">
        <v>2028</v>
      </c>
      <c r="K4" s="6">
        <v>2029</v>
      </c>
      <c r="L4" s="6">
        <v>2030</v>
      </c>
      <c r="M4" s="56"/>
      <c r="N4" s="56"/>
      <c r="O4" s="56"/>
    </row>
    <row r="5" spans="1:15" s="7" customFormat="1" ht="13.5" customHeight="1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15.6" x14ac:dyDescent="0.25">
      <c r="A6" s="57" t="s">
        <v>87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9"/>
    </row>
    <row r="7" spans="1:15" ht="140.4" x14ac:dyDescent="0.25">
      <c r="A7" s="6" t="s">
        <v>5</v>
      </c>
      <c r="B7" s="8" t="s">
        <v>33</v>
      </c>
      <c r="C7" s="9" t="s">
        <v>47</v>
      </c>
      <c r="D7" s="4" t="s">
        <v>85</v>
      </c>
      <c r="E7" s="13">
        <v>99</v>
      </c>
      <c r="F7" s="13">
        <v>2023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8" t="s">
        <v>48</v>
      </c>
      <c r="N7" s="10" t="s">
        <v>31</v>
      </c>
      <c r="O7" s="4" t="s">
        <v>20</v>
      </c>
    </row>
    <row r="8" spans="1:15" ht="308.25" customHeight="1" x14ac:dyDescent="0.25">
      <c r="A8" s="6" t="s">
        <v>27</v>
      </c>
      <c r="B8" s="8" t="s">
        <v>56</v>
      </c>
      <c r="C8" s="9" t="s">
        <v>47</v>
      </c>
      <c r="D8" s="4" t="s">
        <v>85</v>
      </c>
      <c r="E8" s="45">
        <v>92.9</v>
      </c>
      <c r="F8" s="6">
        <v>2023</v>
      </c>
      <c r="G8" s="46">
        <v>93</v>
      </c>
      <c r="H8" s="45">
        <v>93.1</v>
      </c>
      <c r="I8" s="45">
        <v>93.2</v>
      </c>
      <c r="J8" s="45">
        <v>93.3</v>
      </c>
      <c r="K8" s="45">
        <v>93.4</v>
      </c>
      <c r="L8" s="46">
        <v>93.5</v>
      </c>
      <c r="M8" s="10" t="s">
        <v>48</v>
      </c>
      <c r="N8" s="10" t="s">
        <v>31</v>
      </c>
      <c r="O8" s="4" t="s">
        <v>20</v>
      </c>
    </row>
    <row r="11" spans="1:15" s="11" customFormat="1" ht="16.2" customHeight="1" x14ac:dyDescent="0.25">
      <c r="A11" s="54" t="s">
        <v>57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</row>
    <row r="12" spans="1:15" s="11" customFormat="1" ht="30.6" customHeight="1" x14ac:dyDescent="0.25">
      <c r="A12" s="54" t="s">
        <v>58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</row>
    <row r="13" spans="1:15" s="11" customFormat="1" ht="28.2" customHeight="1" x14ac:dyDescent="0.25">
      <c r="A13" s="54" t="s">
        <v>59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s="11" customFormat="1" ht="19.95" customHeight="1" x14ac:dyDescent="0.25">
      <c r="A14" s="54" t="s">
        <v>60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15" s="11" customFormat="1" ht="62.4" customHeight="1" x14ac:dyDescent="0.25">
      <c r="A15" s="54" t="s">
        <v>61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</row>
    <row r="16" spans="1:15" s="11" customFormat="1" ht="17.399999999999999" customHeight="1" x14ac:dyDescent="0.25">
      <c r="A16" s="54" t="s">
        <v>62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</row>
    <row r="17" spans="1:15" s="11" customFormat="1" ht="17.399999999999999" customHeight="1" x14ac:dyDescent="0.25">
      <c r="A17" s="54" t="s">
        <v>63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</sheetData>
  <mergeCells count="18">
    <mergeCell ref="N3:N4"/>
    <mergeCell ref="O3:O4"/>
    <mergeCell ref="A6:O6"/>
    <mergeCell ref="A1:O1"/>
    <mergeCell ref="A3:A4"/>
    <mergeCell ref="B3:B4"/>
    <mergeCell ref="C3:C4"/>
    <mergeCell ref="D3:D4"/>
    <mergeCell ref="E3:F3"/>
    <mergeCell ref="G3:L3"/>
    <mergeCell ref="M3:M4"/>
    <mergeCell ref="A16:O16"/>
    <mergeCell ref="A17:O17"/>
    <mergeCell ref="A11:O11"/>
    <mergeCell ref="A12:O12"/>
    <mergeCell ref="A13:O13"/>
    <mergeCell ref="A14:O14"/>
    <mergeCell ref="A15:O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P12"/>
  <sheetViews>
    <sheetView topLeftCell="A10" zoomScale="90" zoomScaleNormal="90" zoomScaleSheetLayoutView="80" workbookViewId="0">
      <selection activeCell="A10" sqref="A10:XFD10"/>
    </sheetView>
  </sheetViews>
  <sheetFormatPr defaultColWidth="8.88671875" defaultRowHeight="13.8" x14ac:dyDescent="0.25"/>
  <cols>
    <col min="1" max="1" width="6.109375" style="2" customWidth="1"/>
    <col min="2" max="2" width="30.44140625" style="2" customWidth="1"/>
    <col min="3" max="3" width="12" style="2" customWidth="1"/>
    <col min="4" max="4" width="12.5546875" style="2" customWidth="1"/>
    <col min="5" max="15" width="8.88671875" style="2"/>
    <col min="16" max="16" width="10" style="2" customWidth="1"/>
    <col min="17" max="16384" width="8.88671875" style="2"/>
  </cols>
  <sheetData>
    <row r="1" spans="1:16" ht="18.600000000000001" x14ac:dyDescent="0.25">
      <c r="A1" s="60" t="s">
        <v>64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</row>
    <row r="2" spans="1:16" ht="15.6" x14ac:dyDescent="0.3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29.4" customHeight="1" x14ac:dyDescent="0.25">
      <c r="A3" s="61" t="s">
        <v>1</v>
      </c>
      <c r="B3" s="61" t="s">
        <v>6</v>
      </c>
      <c r="C3" s="61" t="s">
        <v>65</v>
      </c>
      <c r="D3" s="61" t="s">
        <v>2</v>
      </c>
      <c r="E3" s="63" t="s">
        <v>66</v>
      </c>
      <c r="F3" s="63"/>
      <c r="G3" s="63"/>
      <c r="H3" s="63"/>
      <c r="I3" s="63"/>
      <c r="J3" s="63"/>
      <c r="K3" s="63"/>
      <c r="L3" s="63"/>
      <c r="M3" s="63"/>
      <c r="N3" s="63"/>
      <c r="O3" s="63"/>
      <c r="P3" s="61" t="s">
        <v>28</v>
      </c>
    </row>
    <row r="4" spans="1:16" ht="19.95" customHeight="1" x14ac:dyDescent="0.25">
      <c r="A4" s="61"/>
      <c r="B4" s="61"/>
      <c r="C4" s="61"/>
      <c r="D4" s="61"/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61"/>
    </row>
    <row r="5" spans="1:16" s="12" customFormat="1" ht="13.5" customHeight="1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</row>
    <row r="6" spans="1:16" ht="15.6" x14ac:dyDescent="0.25">
      <c r="A6" s="4">
        <v>1</v>
      </c>
      <c r="B6" s="62" t="s">
        <v>86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</row>
    <row r="7" spans="1:16" ht="114.75" customHeight="1" x14ac:dyDescent="0.25">
      <c r="A7" s="4" t="s">
        <v>18</v>
      </c>
      <c r="B7" s="8" t="s">
        <v>33</v>
      </c>
      <c r="C7" s="4" t="s">
        <v>47</v>
      </c>
      <c r="D7" s="4" t="s">
        <v>85</v>
      </c>
      <c r="E7" s="13" t="s">
        <v>89</v>
      </c>
      <c r="F7" s="13" t="s">
        <v>89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13" t="s">
        <v>89</v>
      </c>
      <c r="N7" s="13" t="s">
        <v>89</v>
      </c>
      <c r="O7" s="13" t="s">
        <v>89</v>
      </c>
      <c r="P7" s="13" t="s">
        <v>89</v>
      </c>
    </row>
    <row r="8" spans="1:16" ht="308.25" customHeight="1" x14ac:dyDescent="0.25">
      <c r="A8" s="4" t="s">
        <v>29</v>
      </c>
      <c r="B8" s="8" t="s">
        <v>56</v>
      </c>
      <c r="C8" s="4" t="s">
        <v>47</v>
      </c>
      <c r="D8" s="4" t="s">
        <v>85</v>
      </c>
      <c r="E8" s="4">
        <v>92.9</v>
      </c>
      <c r="F8" s="4">
        <v>92.9</v>
      </c>
      <c r="G8" s="4">
        <v>92.9</v>
      </c>
      <c r="H8" s="4">
        <v>92.9</v>
      </c>
      <c r="I8" s="4">
        <v>92.9</v>
      </c>
      <c r="J8" s="4">
        <v>92.9</v>
      </c>
      <c r="K8" s="4">
        <v>92.9</v>
      </c>
      <c r="L8" s="4">
        <v>92.9</v>
      </c>
      <c r="M8" s="4">
        <v>92.9</v>
      </c>
      <c r="N8" s="4">
        <v>92.9</v>
      </c>
      <c r="O8" s="4">
        <v>93</v>
      </c>
      <c r="P8" s="4">
        <v>93</v>
      </c>
    </row>
    <row r="10" spans="1:16" ht="18.600000000000001" x14ac:dyDescent="0.3">
      <c r="A10" s="2" t="s">
        <v>67</v>
      </c>
    </row>
    <row r="11" spans="1:16" ht="18.600000000000001" x14ac:dyDescent="0.3">
      <c r="A11" s="2" t="s">
        <v>68</v>
      </c>
    </row>
    <row r="12" spans="1:16" ht="18.600000000000001" x14ac:dyDescent="0.3">
      <c r="A12" s="2" t="s">
        <v>69</v>
      </c>
    </row>
  </sheetData>
  <mergeCells count="8">
    <mergeCell ref="B6:P6"/>
    <mergeCell ref="D3:D4"/>
    <mergeCell ref="A1:P1"/>
    <mergeCell ref="A3:A4"/>
    <mergeCell ref="B3:B4"/>
    <mergeCell ref="C3:C4"/>
    <mergeCell ref="E3:O3"/>
    <mergeCell ref="P3:P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sheetPr codeName="Лист3"/>
  <dimension ref="A1:D21"/>
  <sheetViews>
    <sheetView topLeftCell="A11" zoomScale="90" zoomScaleNormal="90" workbookViewId="0">
      <selection activeCell="A18" sqref="A18:XFD18"/>
    </sheetView>
  </sheetViews>
  <sheetFormatPr defaultColWidth="9.109375" defaultRowHeight="13.8" x14ac:dyDescent="0.25"/>
  <cols>
    <col min="1" max="1" width="10.109375" style="2" bestFit="1" customWidth="1"/>
    <col min="2" max="2" width="43.44140625" style="2" customWidth="1"/>
    <col min="3" max="3" width="54" style="2" customWidth="1"/>
    <col min="4" max="4" width="54.44140625" style="2" customWidth="1"/>
    <col min="5" max="16384" width="9.109375" style="2"/>
  </cols>
  <sheetData>
    <row r="1" spans="1:4" x14ac:dyDescent="0.25">
      <c r="A1" s="66" t="s">
        <v>19</v>
      </c>
      <c r="B1" s="66"/>
      <c r="C1" s="66"/>
      <c r="D1" s="66"/>
    </row>
    <row r="2" spans="1:4" ht="16.2" x14ac:dyDescent="0.3">
      <c r="A2" s="14"/>
      <c r="B2" s="14"/>
      <c r="C2" s="14"/>
      <c r="D2" s="14"/>
    </row>
    <row r="3" spans="1:4" s="5" customFormat="1" ht="37.950000000000003" customHeight="1" x14ac:dyDescent="0.3">
      <c r="A3" s="15" t="s">
        <v>1</v>
      </c>
      <c r="B3" s="15" t="s">
        <v>90</v>
      </c>
      <c r="C3" s="15" t="s">
        <v>91</v>
      </c>
      <c r="D3" s="15" t="s">
        <v>92</v>
      </c>
    </row>
    <row r="4" spans="1:4" s="5" customFormat="1" ht="13.5" customHeight="1" x14ac:dyDescent="0.3">
      <c r="A4" s="15">
        <v>1</v>
      </c>
      <c r="B4" s="15">
        <v>2</v>
      </c>
      <c r="C4" s="15">
        <v>3</v>
      </c>
      <c r="D4" s="15">
        <v>4</v>
      </c>
    </row>
    <row r="5" spans="1:4" ht="52.5" customHeight="1" x14ac:dyDescent="0.25">
      <c r="A5" s="16" t="s">
        <v>5</v>
      </c>
      <c r="B5" s="64" t="s">
        <v>93</v>
      </c>
      <c r="C5" s="64"/>
      <c r="D5" s="64"/>
    </row>
    <row r="6" spans="1:4" ht="55.5" customHeight="1" x14ac:dyDescent="0.25">
      <c r="A6" s="17"/>
      <c r="B6" s="18" t="s">
        <v>32</v>
      </c>
      <c r="C6" s="65" t="s">
        <v>95</v>
      </c>
      <c r="D6" s="65"/>
    </row>
    <row r="7" spans="1:4" s="12" customFormat="1" ht="99.75" customHeight="1" x14ac:dyDescent="0.3">
      <c r="A7" s="16" t="s">
        <v>18</v>
      </c>
      <c r="B7" s="18" t="s">
        <v>40</v>
      </c>
      <c r="C7" s="19" t="s">
        <v>96</v>
      </c>
      <c r="D7" s="20" t="s">
        <v>39</v>
      </c>
    </row>
    <row r="8" spans="1:4" s="12" customFormat="1" ht="16.2" x14ac:dyDescent="0.3">
      <c r="A8" s="16" t="s">
        <v>27</v>
      </c>
      <c r="B8" s="64" t="s">
        <v>34</v>
      </c>
      <c r="C8" s="64"/>
      <c r="D8" s="64"/>
    </row>
    <row r="9" spans="1:4" s="12" customFormat="1" ht="137.25" customHeight="1" x14ac:dyDescent="0.3">
      <c r="A9" s="17"/>
      <c r="B9" s="18" t="s">
        <v>99</v>
      </c>
      <c r="C9" s="65" t="s">
        <v>94</v>
      </c>
      <c r="D9" s="65"/>
    </row>
    <row r="10" spans="1:4" s="12" customFormat="1" ht="331.5" customHeight="1" x14ac:dyDescent="0.3">
      <c r="A10" s="16" t="s">
        <v>35</v>
      </c>
      <c r="B10" s="18" t="s">
        <v>41</v>
      </c>
      <c r="C10" s="18" t="s">
        <v>97</v>
      </c>
      <c r="D10" s="18" t="s">
        <v>98</v>
      </c>
    </row>
    <row r="11" spans="1:4" s="12" customFormat="1" ht="31.2" customHeight="1" x14ac:dyDescent="0.3">
      <c r="A11" s="16" t="s">
        <v>37</v>
      </c>
      <c r="B11" s="64" t="s">
        <v>36</v>
      </c>
      <c r="C11" s="64"/>
      <c r="D11" s="64"/>
    </row>
    <row r="12" spans="1:4" s="12" customFormat="1" ht="48.6" x14ac:dyDescent="0.3">
      <c r="A12" s="17"/>
      <c r="B12" s="21" t="s">
        <v>32</v>
      </c>
      <c r="C12" s="65" t="s">
        <v>94</v>
      </c>
      <c r="D12" s="65"/>
    </row>
    <row r="13" spans="1:4" s="12" customFormat="1" ht="64.8" x14ac:dyDescent="0.3">
      <c r="A13" s="16" t="s">
        <v>38</v>
      </c>
      <c r="B13" s="18" t="s">
        <v>46</v>
      </c>
      <c r="C13" s="18" t="s">
        <v>103</v>
      </c>
      <c r="D13" s="22" t="s">
        <v>20</v>
      </c>
    </row>
    <row r="14" spans="1:4" s="12" customFormat="1" ht="31.2" customHeight="1" x14ac:dyDescent="0.3">
      <c r="A14" s="16" t="s">
        <v>43</v>
      </c>
      <c r="B14" s="64" t="s">
        <v>45</v>
      </c>
      <c r="C14" s="64"/>
      <c r="D14" s="64"/>
    </row>
    <row r="15" spans="1:4" s="12" customFormat="1" ht="48.6" x14ac:dyDescent="0.3">
      <c r="A15" s="17"/>
      <c r="B15" s="21" t="s">
        <v>32</v>
      </c>
      <c r="C15" s="65" t="s">
        <v>94</v>
      </c>
      <c r="D15" s="65"/>
    </row>
    <row r="16" spans="1:4" s="12" customFormat="1" ht="64.8" x14ac:dyDescent="0.3">
      <c r="A16" s="16" t="s">
        <v>44</v>
      </c>
      <c r="B16" s="18" t="s">
        <v>42</v>
      </c>
      <c r="C16" s="18" t="s">
        <v>104</v>
      </c>
      <c r="D16" s="22" t="s">
        <v>20</v>
      </c>
    </row>
    <row r="18" spans="1:1" ht="18.600000000000001" x14ac:dyDescent="0.3">
      <c r="A18" s="2" t="s">
        <v>70</v>
      </c>
    </row>
    <row r="19" spans="1:1" ht="18.600000000000001" x14ac:dyDescent="0.3">
      <c r="A19" s="2" t="s">
        <v>71</v>
      </c>
    </row>
    <row r="20" spans="1:1" ht="18.600000000000001" x14ac:dyDescent="0.3">
      <c r="A20" s="2" t="s">
        <v>72</v>
      </c>
    </row>
    <row r="21" spans="1:1" ht="18.600000000000001" x14ac:dyDescent="0.3">
      <c r="A21" s="2" t="s">
        <v>73</v>
      </c>
    </row>
  </sheetData>
  <mergeCells count="9">
    <mergeCell ref="B14:D14"/>
    <mergeCell ref="C15:D15"/>
    <mergeCell ref="C12:D12"/>
    <mergeCell ref="A1:D1"/>
    <mergeCell ref="B11:D11"/>
    <mergeCell ref="B5:D5"/>
    <mergeCell ref="B8:D8"/>
    <mergeCell ref="C6:D6"/>
    <mergeCell ref="C9:D9"/>
  </mergeCells>
  <phoneticPr fontId="3" type="noConversion"/>
  <printOptions horizontalCentered="1"/>
  <pageMargins left="0.51181102362204722" right="0.51181102362204722" top="0.74803149606299213" bottom="0.55118110236220474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/>
  <dimension ref="A3:J106"/>
  <sheetViews>
    <sheetView topLeftCell="B1" zoomScale="90" zoomScaleNormal="90" zoomScaleSheetLayoutView="100" workbookViewId="0">
      <pane ySplit="3" topLeftCell="A94" activePane="bottomLeft" state="frozen"/>
      <selection pane="bottomLeft" activeCell="B75" sqref="B75"/>
    </sheetView>
  </sheetViews>
  <sheetFormatPr defaultColWidth="9.109375" defaultRowHeight="13.8" x14ac:dyDescent="0.25"/>
  <cols>
    <col min="1" max="1" width="0" style="24" hidden="1" customWidth="1"/>
    <col min="2" max="2" width="49.5546875" style="24" customWidth="1"/>
    <col min="3" max="3" width="42.5546875" style="24" customWidth="1"/>
    <col min="4" max="4" width="17.109375" style="24" bestFit="1" customWidth="1"/>
    <col min="5" max="6" width="16.5546875" style="24" bestFit="1" customWidth="1"/>
    <col min="7" max="8" width="16.5546875" style="24" customWidth="1"/>
    <col min="9" max="9" width="16.5546875" style="24" bestFit="1" customWidth="1"/>
    <col min="10" max="10" width="17.88671875" style="24" bestFit="1" customWidth="1"/>
    <col min="11" max="16384" width="9.109375" style="24"/>
  </cols>
  <sheetData>
    <row r="3" spans="1:10" ht="15.6" x14ac:dyDescent="0.3">
      <c r="A3" s="77" t="s">
        <v>21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ht="15.6" x14ac:dyDescent="0.3">
      <c r="A4" s="23"/>
      <c r="B4" s="23"/>
      <c r="C4" s="23"/>
      <c r="D4" s="23"/>
      <c r="E4" s="23"/>
      <c r="F4" s="23"/>
      <c r="G4" s="23"/>
      <c r="H4" s="23"/>
      <c r="I4" s="23"/>
      <c r="J4" s="23"/>
    </row>
    <row r="5" spans="1:10" ht="15.6" x14ac:dyDescent="0.3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0" s="27" customFormat="1" ht="30.6" customHeight="1" x14ac:dyDescent="0.3">
      <c r="A6" s="70" t="s">
        <v>1</v>
      </c>
      <c r="B6" s="70" t="s">
        <v>30</v>
      </c>
      <c r="C6" s="71" t="s">
        <v>88</v>
      </c>
      <c r="D6" s="70" t="s">
        <v>22</v>
      </c>
      <c r="E6" s="70"/>
      <c r="F6" s="70"/>
      <c r="G6" s="70"/>
      <c r="H6" s="70"/>
      <c r="I6" s="70"/>
      <c r="J6" s="70"/>
    </row>
    <row r="7" spans="1:10" s="29" customFormat="1" ht="25.95" customHeight="1" x14ac:dyDescent="0.3">
      <c r="A7" s="70"/>
      <c r="B7" s="70"/>
      <c r="C7" s="73"/>
      <c r="D7" s="28">
        <v>2025</v>
      </c>
      <c r="E7" s="28">
        <v>2026</v>
      </c>
      <c r="F7" s="28">
        <v>2027</v>
      </c>
      <c r="G7" s="28">
        <v>2028</v>
      </c>
      <c r="H7" s="28">
        <v>2029</v>
      </c>
      <c r="I7" s="28">
        <v>2030</v>
      </c>
      <c r="J7" s="26" t="s">
        <v>23</v>
      </c>
    </row>
    <row r="8" spans="1:10" s="29" customFormat="1" ht="13.5" customHeight="1" x14ac:dyDescent="0.3">
      <c r="A8" s="26">
        <v>1</v>
      </c>
      <c r="B8" s="26">
        <v>1</v>
      </c>
      <c r="C8" s="26">
        <v>2</v>
      </c>
      <c r="D8" s="28">
        <v>3</v>
      </c>
      <c r="E8" s="26">
        <v>4</v>
      </c>
      <c r="F8" s="28">
        <v>5</v>
      </c>
      <c r="G8" s="26">
        <v>6</v>
      </c>
      <c r="H8" s="28">
        <v>7</v>
      </c>
      <c r="I8" s="26">
        <v>8</v>
      </c>
      <c r="J8" s="26">
        <v>9</v>
      </c>
    </row>
    <row r="9" spans="1:10" s="33" customFormat="1" ht="30" customHeight="1" x14ac:dyDescent="0.3">
      <c r="A9" s="30"/>
      <c r="B9" s="31" t="s">
        <v>84</v>
      </c>
      <c r="C9" s="71" t="s">
        <v>102</v>
      </c>
      <c r="D9" s="32">
        <f>SUM(D10:D16)</f>
        <v>40981.470840000002</v>
      </c>
      <c r="E9" s="32">
        <f t="shared" ref="E9:J9" si="0">SUM(E10:E16)</f>
        <v>48070.39256</v>
      </c>
      <c r="F9" s="32">
        <f t="shared" si="0"/>
        <v>47121.833639999997</v>
      </c>
      <c r="G9" s="32">
        <f t="shared" si="0"/>
        <v>42121.833639999997</v>
      </c>
      <c r="H9" s="32">
        <f t="shared" si="0"/>
        <v>42121.833639999997</v>
      </c>
      <c r="I9" s="32">
        <f t="shared" si="0"/>
        <v>42121.833639999997</v>
      </c>
      <c r="J9" s="32">
        <f t="shared" si="0"/>
        <v>262539.19796000002</v>
      </c>
    </row>
    <row r="10" spans="1:10" s="33" customFormat="1" ht="15.6" x14ac:dyDescent="0.3">
      <c r="A10" s="30"/>
      <c r="B10" s="30" t="s">
        <v>24</v>
      </c>
      <c r="C10" s="72"/>
      <c r="D10" s="34">
        <f t="shared" ref="D10:D16" si="1">D43+D51+D83+D91</f>
        <v>0</v>
      </c>
      <c r="E10" s="34">
        <f t="shared" ref="E10:J10" si="2">E43+E51+E83+E91</f>
        <v>0</v>
      </c>
      <c r="F10" s="34">
        <f t="shared" si="2"/>
        <v>0</v>
      </c>
      <c r="G10" s="34">
        <f t="shared" si="2"/>
        <v>0</v>
      </c>
      <c r="H10" s="34">
        <f t="shared" si="2"/>
        <v>0</v>
      </c>
      <c r="I10" s="34">
        <f t="shared" si="2"/>
        <v>0</v>
      </c>
      <c r="J10" s="34">
        <f t="shared" si="2"/>
        <v>0</v>
      </c>
    </row>
    <row r="11" spans="1:10" s="33" customFormat="1" ht="15.6" x14ac:dyDescent="0.3">
      <c r="A11" s="30"/>
      <c r="B11" s="30" t="s">
        <v>25</v>
      </c>
      <c r="C11" s="72"/>
      <c r="D11" s="34">
        <f t="shared" si="1"/>
        <v>0</v>
      </c>
      <c r="E11" s="34">
        <f t="shared" ref="E11:J11" si="3">E44+E52+E84+E92</f>
        <v>0</v>
      </c>
      <c r="F11" s="34">
        <f t="shared" si="3"/>
        <v>0</v>
      </c>
      <c r="G11" s="34">
        <f t="shared" si="3"/>
        <v>0</v>
      </c>
      <c r="H11" s="34">
        <f t="shared" si="3"/>
        <v>0</v>
      </c>
      <c r="I11" s="34">
        <f t="shared" si="3"/>
        <v>0</v>
      </c>
      <c r="J11" s="34">
        <f t="shared" si="3"/>
        <v>0</v>
      </c>
    </row>
    <row r="12" spans="1:10" s="33" customFormat="1" ht="15.6" x14ac:dyDescent="0.3">
      <c r="A12" s="30"/>
      <c r="B12" s="30" t="s">
        <v>26</v>
      </c>
      <c r="C12" s="72"/>
      <c r="D12" s="34">
        <f t="shared" si="1"/>
        <v>40981.470840000002</v>
      </c>
      <c r="E12" s="34">
        <f t="shared" ref="E12:J12" si="4">E45+E53+E85+E93</f>
        <v>48070.39256</v>
      </c>
      <c r="F12" s="34">
        <f t="shared" si="4"/>
        <v>47121.833639999997</v>
      </c>
      <c r="G12" s="34">
        <f t="shared" si="4"/>
        <v>42121.833639999997</v>
      </c>
      <c r="H12" s="34">
        <f t="shared" si="4"/>
        <v>42121.833639999997</v>
      </c>
      <c r="I12" s="34">
        <f t="shared" si="4"/>
        <v>42121.833639999997</v>
      </c>
      <c r="J12" s="34">
        <f t="shared" si="4"/>
        <v>262539.19796000002</v>
      </c>
    </row>
    <row r="13" spans="1:10" s="33" customFormat="1" ht="31.2" x14ac:dyDescent="0.3">
      <c r="A13" s="30"/>
      <c r="B13" s="35" t="s">
        <v>74</v>
      </c>
      <c r="C13" s="72"/>
      <c r="D13" s="34">
        <f t="shared" si="1"/>
        <v>0</v>
      </c>
      <c r="E13" s="34">
        <f t="shared" ref="E13:J13" si="5">E46+E54+E86+E94</f>
        <v>0</v>
      </c>
      <c r="F13" s="34">
        <f t="shared" si="5"/>
        <v>0</v>
      </c>
      <c r="G13" s="34">
        <f t="shared" si="5"/>
        <v>0</v>
      </c>
      <c r="H13" s="34">
        <f t="shared" si="5"/>
        <v>0</v>
      </c>
      <c r="I13" s="34">
        <f t="shared" si="5"/>
        <v>0</v>
      </c>
      <c r="J13" s="34">
        <f t="shared" si="5"/>
        <v>0</v>
      </c>
    </row>
    <row r="14" spans="1:10" s="33" customFormat="1" ht="32.1" customHeight="1" x14ac:dyDescent="0.3">
      <c r="A14" s="30"/>
      <c r="B14" s="36" t="s">
        <v>75</v>
      </c>
      <c r="C14" s="72"/>
      <c r="D14" s="34">
        <f t="shared" si="1"/>
        <v>0</v>
      </c>
      <c r="E14" s="34">
        <f t="shared" ref="E14:J14" si="6">E47+E55+E87+E95</f>
        <v>0</v>
      </c>
      <c r="F14" s="34">
        <f t="shared" si="6"/>
        <v>0</v>
      </c>
      <c r="G14" s="34">
        <f t="shared" si="6"/>
        <v>0</v>
      </c>
      <c r="H14" s="34">
        <f t="shared" si="6"/>
        <v>0</v>
      </c>
      <c r="I14" s="34">
        <f t="shared" si="6"/>
        <v>0</v>
      </c>
      <c r="J14" s="34">
        <f t="shared" si="6"/>
        <v>0</v>
      </c>
    </row>
    <row r="15" spans="1:10" s="33" customFormat="1" ht="15.6" x14ac:dyDescent="0.3">
      <c r="A15" s="30"/>
      <c r="B15" s="35" t="s">
        <v>76</v>
      </c>
      <c r="C15" s="72"/>
      <c r="D15" s="34">
        <f t="shared" si="1"/>
        <v>0</v>
      </c>
      <c r="E15" s="34">
        <f t="shared" ref="E15:J15" si="7">E48+E56+E88+E96</f>
        <v>0</v>
      </c>
      <c r="F15" s="34">
        <f t="shared" si="7"/>
        <v>0</v>
      </c>
      <c r="G15" s="34">
        <f t="shared" si="7"/>
        <v>0</v>
      </c>
      <c r="H15" s="34">
        <f t="shared" si="7"/>
        <v>0</v>
      </c>
      <c r="I15" s="34">
        <f t="shared" si="7"/>
        <v>0</v>
      </c>
      <c r="J15" s="34">
        <f t="shared" si="7"/>
        <v>0</v>
      </c>
    </row>
    <row r="16" spans="1:10" s="33" customFormat="1" ht="21" customHeight="1" x14ac:dyDescent="0.3">
      <c r="A16" s="30"/>
      <c r="B16" s="30" t="s">
        <v>77</v>
      </c>
      <c r="C16" s="73"/>
      <c r="D16" s="34">
        <f t="shared" si="1"/>
        <v>0</v>
      </c>
      <c r="E16" s="34">
        <f t="shared" ref="E16:J16" si="8">E49+E57+E89+E97</f>
        <v>0</v>
      </c>
      <c r="F16" s="34">
        <f t="shared" si="8"/>
        <v>0</v>
      </c>
      <c r="G16" s="34">
        <f t="shared" si="8"/>
        <v>0</v>
      </c>
      <c r="H16" s="34">
        <f t="shared" si="8"/>
        <v>0</v>
      </c>
      <c r="I16" s="34">
        <f t="shared" si="8"/>
        <v>0</v>
      </c>
      <c r="J16" s="34">
        <f t="shared" si="8"/>
        <v>0</v>
      </c>
    </row>
    <row r="17" spans="1:10" s="33" customFormat="1" ht="17.399999999999999" customHeight="1" x14ac:dyDescent="0.3">
      <c r="A17" s="30"/>
      <c r="B17" s="74" t="s">
        <v>114</v>
      </c>
      <c r="C17" s="75"/>
      <c r="D17" s="75"/>
      <c r="E17" s="75"/>
      <c r="F17" s="75"/>
      <c r="G17" s="75"/>
      <c r="H17" s="75"/>
      <c r="I17" s="75"/>
      <c r="J17" s="76"/>
    </row>
    <row r="18" spans="1:10" s="33" customFormat="1" ht="15.6" customHeight="1" x14ac:dyDescent="0.3">
      <c r="A18" s="30"/>
      <c r="B18" s="53" t="s">
        <v>112</v>
      </c>
      <c r="C18" s="71" t="s">
        <v>31</v>
      </c>
      <c r="D18" s="32">
        <f>SUM(D19:D25)</f>
        <v>40981.470840000002</v>
      </c>
      <c r="E18" s="32">
        <f t="shared" ref="E18:J18" si="9">SUM(E19:E25)</f>
        <v>48070.39256</v>
      </c>
      <c r="F18" s="32">
        <f t="shared" si="9"/>
        <v>47121.833639999997</v>
      </c>
      <c r="G18" s="32">
        <f t="shared" si="9"/>
        <v>42121.833639999997</v>
      </c>
      <c r="H18" s="32">
        <f t="shared" si="9"/>
        <v>42121.833639999997</v>
      </c>
      <c r="I18" s="32">
        <f t="shared" si="9"/>
        <v>42121.833639999997</v>
      </c>
      <c r="J18" s="32">
        <f t="shared" si="9"/>
        <v>262539.19796000002</v>
      </c>
    </row>
    <row r="19" spans="1:10" s="33" customFormat="1" ht="15.6" customHeight="1" x14ac:dyDescent="0.3">
      <c r="A19" s="30"/>
      <c r="B19" s="30" t="s">
        <v>24</v>
      </c>
      <c r="C19" s="72"/>
      <c r="D19" s="34">
        <f t="shared" ref="D19:J24" si="10">D43+D59+D83+D91</f>
        <v>0</v>
      </c>
      <c r="E19" s="34">
        <f t="shared" si="10"/>
        <v>0</v>
      </c>
      <c r="F19" s="34">
        <f t="shared" si="10"/>
        <v>0</v>
      </c>
      <c r="G19" s="34">
        <f t="shared" si="10"/>
        <v>0</v>
      </c>
      <c r="H19" s="34">
        <f t="shared" si="10"/>
        <v>0</v>
      </c>
      <c r="I19" s="34">
        <f t="shared" si="10"/>
        <v>0</v>
      </c>
      <c r="J19" s="34">
        <f t="shared" si="10"/>
        <v>0</v>
      </c>
    </row>
    <row r="20" spans="1:10" s="33" customFormat="1" ht="15.6" customHeight="1" x14ac:dyDescent="0.3">
      <c r="A20" s="30"/>
      <c r="B20" s="30" t="s">
        <v>25</v>
      </c>
      <c r="C20" s="72"/>
      <c r="D20" s="34">
        <f t="shared" si="10"/>
        <v>0</v>
      </c>
      <c r="E20" s="34">
        <f t="shared" si="10"/>
        <v>0</v>
      </c>
      <c r="F20" s="34">
        <f t="shared" si="10"/>
        <v>0</v>
      </c>
      <c r="G20" s="34">
        <f t="shared" si="10"/>
        <v>0</v>
      </c>
      <c r="H20" s="34">
        <f t="shared" si="10"/>
        <v>0</v>
      </c>
      <c r="I20" s="34">
        <f t="shared" si="10"/>
        <v>0</v>
      </c>
      <c r="J20" s="34">
        <f t="shared" si="10"/>
        <v>0</v>
      </c>
    </row>
    <row r="21" spans="1:10" s="33" customFormat="1" ht="15.6" customHeight="1" x14ac:dyDescent="0.3">
      <c r="A21" s="30"/>
      <c r="B21" s="30" t="s">
        <v>26</v>
      </c>
      <c r="C21" s="72"/>
      <c r="D21" s="34">
        <f t="shared" si="10"/>
        <v>40981.470840000002</v>
      </c>
      <c r="E21" s="34">
        <f t="shared" si="10"/>
        <v>48070.39256</v>
      </c>
      <c r="F21" s="34">
        <f t="shared" si="10"/>
        <v>47121.833639999997</v>
      </c>
      <c r="G21" s="34">
        <f t="shared" si="10"/>
        <v>42121.833639999997</v>
      </c>
      <c r="H21" s="34">
        <f t="shared" si="10"/>
        <v>42121.833639999997</v>
      </c>
      <c r="I21" s="34">
        <f t="shared" si="10"/>
        <v>42121.833639999997</v>
      </c>
      <c r="J21" s="34">
        <f t="shared" si="10"/>
        <v>262539.19796000002</v>
      </c>
    </row>
    <row r="22" spans="1:10" s="33" customFormat="1" ht="31.2" x14ac:dyDescent="0.3">
      <c r="A22" s="30"/>
      <c r="B22" s="35" t="s">
        <v>74</v>
      </c>
      <c r="C22" s="72"/>
      <c r="D22" s="34">
        <f t="shared" si="10"/>
        <v>0</v>
      </c>
      <c r="E22" s="34">
        <f t="shared" si="10"/>
        <v>0</v>
      </c>
      <c r="F22" s="34">
        <f t="shared" si="10"/>
        <v>0</v>
      </c>
      <c r="G22" s="34">
        <f t="shared" si="10"/>
        <v>0</v>
      </c>
      <c r="H22" s="34">
        <f t="shared" si="10"/>
        <v>0</v>
      </c>
      <c r="I22" s="34">
        <f t="shared" si="10"/>
        <v>0</v>
      </c>
      <c r="J22" s="34">
        <f t="shared" si="10"/>
        <v>0</v>
      </c>
    </row>
    <row r="23" spans="1:10" s="33" customFormat="1" ht="32.1" customHeight="1" x14ac:dyDescent="0.3">
      <c r="A23" s="30"/>
      <c r="B23" s="36" t="s">
        <v>75</v>
      </c>
      <c r="C23" s="72"/>
      <c r="D23" s="34">
        <f t="shared" si="10"/>
        <v>0</v>
      </c>
      <c r="E23" s="34">
        <f t="shared" si="10"/>
        <v>0</v>
      </c>
      <c r="F23" s="34">
        <f t="shared" si="10"/>
        <v>0</v>
      </c>
      <c r="G23" s="34">
        <f t="shared" si="10"/>
        <v>0</v>
      </c>
      <c r="H23" s="34">
        <f t="shared" si="10"/>
        <v>0</v>
      </c>
      <c r="I23" s="34">
        <f t="shared" si="10"/>
        <v>0</v>
      </c>
      <c r="J23" s="34">
        <f t="shared" si="10"/>
        <v>0</v>
      </c>
    </row>
    <row r="24" spans="1:10" s="33" customFormat="1" ht="15.6" customHeight="1" x14ac:dyDescent="0.3">
      <c r="A24" s="30"/>
      <c r="B24" s="35" t="s">
        <v>76</v>
      </c>
      <c r="C24" s="72"/>
      <c r="D24" s="34">
        <f t="shared" si="10"/>
        <v>0</v>
      </c>
      <c r="E24" s="34">
        <f t="shared" si="10"/>
        <v>0</v>
      </c>
      <c r="F24" s="34">
        <f t="shared" si="10"/>
        <v>0</v>
      </c>
      <c r="G24" s="34">
        <f t="shared" si="10"/>
        <v>0</v>
      </c>
      <c r="H24" s="34">
        <f t="shared" si="10"/>
        <v>0</v>
      </c>
      <c r="I24" s="34">
        <f t="shared" si="10"/>
        <v>0</v>
      </c>
      <c r="J24" s="34">
        <f t="shared" si="10"/>
        <v>0</v>
      </c>
    </row>
    <row r="25" spans="1:10" s="33" customFormat="1" ht="15.6" customHeight="1" x14ac:dyDescent="0.3">
      <c r="A25" s="30"/>
      <c r="B25" s="30" t="s">
        <v>77</v>
      </c>
      <c r="C25" s="73"/>
      <c r="D25" s="34">
        <f>D49+D65+D89+D97</f>
        <v>0</v>
      </c>
      <c r="E25" s="34">
        <f t="shared" ref="E25:J25" si="11">E49+E65+E89+E97</f>
        <v>0</v>
      </c>
      <c r="F25" s="34">
        <f t="shared" si="11"/>
        <v>0</v>
      </c>
      <c r="G25" s="34">
        <f t="shared" si="11"/>
        <v>0</v>
      </c>
      <c r="H25" s="34">
        <f t="shared" si="11"/>
        <v>0</v>
      </c>
      <c r="I25" s="34">
        <f t="shared" si="11"/>
        <v>0</v>
      </c>
      <c r="J25" s="34">
        <f t="shared" si="11"/>
        <v>0</v>
      </c>
    </row>
    <row r="26" spans="1:10" s="33" customFormat="1" ht="15.6" customHeight="1" x14ac:dyDescent="0.3">
      <c r="A26" s="30"/>
      <c r="B26" s="53" t="s">
        <v>112</v>
      </c>
      <c r="C26" s="71" t="s">
        <v>101</v>
      </c>
      <c r="D26" s="32">
        <f>SUM(D27:D33)</f>
        <v>0</v>
      </c>
      <c r="E26" s="32">
        <f t="shared" ref="E26:J26" si="12">SUM(E27:E33)</f>
        <v>0</v>
      </c>
      <c r="F26" s="32">
        <f t="shared" si="12"/>
        <v>0</v>
      </c>
      <c r="G26" s="32">
        <f t="shared" si="12"/>
        <v>0</v>
      </c>
      <c r="H26" s="32">
        <f t="shared" si="12"/>
        <v>0</v>
      </c>
      <c r="I26" s="32">
        <f t="shared" si="12"/>
        <v>0</v>
      </c>
      <c r="J26" s="32">
        <f t="shared" si="12"/>
        <v>0</v>
      </c>
    </row>
    <row r="27" spans="1:10" s="33" customFormat="1" ht="15.6" customHeight="1" x14ac:dyDescent="0.3">
      <c r="A27" s="30"/>
      <c r="B27" s="30" t="s">
        <v>24</v>
      </c>
      <c r="C27" s="72"/>
      <c r="D27" s="34">
        <f t="shared" ref="D27:J32" si="13">D67</f>
        <v>0</v>
      </c>
      <c r="E27" s="34">
        <f t="shared" si="13"/>
        <v>0</v>
      </c>
      <c r="F27" s="34">
        <f t="shared" si="13"/>
        <v>0</v>
      </c>
      <c r="G27" s="34">
        <f t="shared" si="13"/>
        <v>0</v>
      </c>
      <c r="H27" s="34">
        <f t="shared" si="13"/>
        <v>0</v>
      </c>
      <c r="I27" s="34">
        <f t="shared" si="13"/>
        <v>0</v>
      </c>
      <c r="J27" s="34">
        <f t="shared" si="13"/>
        <v>0</v>
      </c>
    </row>
    <row r="28" spans="1:10" s="33" customFormat="1" ht="15.6" customHeight="1" x14ac:dyDescent="0.3">
      <c r="A28" s="30"/>
      <c r="B28" s="30" t="s">
        <v>25</v>
      </c>
      <c r="C28" s="72"/>
      <c r="D28" s="34">
        <f t="shared" si="13"/>
        <v>0</v>
      </c>
      <c r="E28" s="34">
        <f t="shared" si="13"/>
        <v>0</v>
      </c>
      <c r="F28" s="34">
        <f t="shared" si="13"/>
        <v>0</v>
      </c>
      <c r="G28" s="34">
        <f t="shared" si="13"/>
        <v>0</v>
      </c>
      <c r="H28" s="34">
        <f t="shared" si="13"/>
        <v>0</v>
      </c>
      <c r="I28" s="34">
        <f t="shared" si="13"/>
        <v>0</v>
      </c>
      <c r="J28" s="34">
        <f t="shared" si="13"/>
        <v>0</v>
      </c>
    </row>
    <row r="29" spans="1:10" s="33" customFormat="1" ht="15.6" customHeight="1" x14ac:dyDescent="0.3">
      <c r="A29" s="30"/>
      <c r="B29" s="30" t="s">
        <v>26</v>
      </c>
      <c r="C29" s="72"/>
      <c r="D29" s="34">
        <f t="shared" si="13"/>
        <v>0</v>
      </c>
      <c r="E29" s="34">
        <f t="shared" si="13"/>
        <v>0</v>
      </c>
      <c r="F29" s="34">
        <f t="shared" si="13"/>
        <v>0</v>
      </c>
      <c r="G29" s="34">
        <f t="shared" si="13"/>
        <v>0</v>
      </c>
      <c r="H29" s="34">
        <f t="shared" si="13"/>
        <v>0</v>
      </c>
      <c r="I29" s="34">
        <f t="shared" si="13"/>
        <v>0</v>
      </c>
      <c r="J29" s="34">
        <f t="shared" si="13"/>
        <v>0</v>
      </c>
    </row>
    <row r="30" spans="1:10" s="33" customFormat="1" ht="31.2" x14ac:dyDescent="0.3">
      <c r="A30" s="30"/>
      <c r="B30" s="35" t="s">
        <v>74</v>
      </c>
      <c r="C30" s="72"/>
      <c r="D30" s="34">
        <f t="shared" si="13"/>
        <v>0</v>
      </c>
      <c r="E30" s="34">
        <f t="shared" si="13"/>
        <v>0</v>
      </c>
      <c r="F30" s="34">
        <f t="shared" si="13"/>
        <v>0</v>
      </c>
      <c r="G30" s="34">
        <f t="shared" si="13"/>
        <v>0</v>
      </c>
      <c r="H30" s="34">
        <f t="shared" si="13"/>
        <v>0</v>
      </c>
      <c r="I30" s="34">
        <f t="shared" si="13"/>
        <v>0</v>
      </c>
      <c r="J30" s="34">
        <f t="shared" si="13"/>
        <v>0</v>
      </c>
    </row>
    <row r="31" spans="1:10" s="33" customFormat="1" ht="32.1" customHeight="1" x14ac:dyDescent="0.3">
      <c r="A31" s="30"/>
      <c r="B31" s="36" t="s">
        <v>75</v>
      </c>
      <c r="C31" s="72"/>
      <c r="D31" s="34">
        <f t="shared" si="13"/>
        <v>0</v>
      </c>
      <c r="E31" s="34">
        <f t="shared" si="13"/>
        <v>0</v>
      </c>
      <c r="F31" s="34">
        <f t="shared" si="13"/>
        <v>0</v>
      </c>
      <c r="G31" s="34">
        <f t="shared" si="13"/>
        <v>0</v>
      </c>
      <c r="H31" s="34">
        <f t="shared" si="13"/>
        <v>0</v>
      </c>
      <c r="I31" s="34">
        <f t="shared" si="13"/>
        <v>0</v>
      </c>
      <c r="J31" s="34">
        <f t="shared" si="13"/>
        <v>0</v>
      </c>
    </row>
    <row r="32" spans="1:10" s="33" customFormat="1" ht="15.6" customHeight="1" x14ac:dyDescent="0.3">
      <c r="A32" s="30"/>
      <c r="B32" s="35" t="s">
        <v>76</v>
      </c>
      <c r="C32" s="72"/>
      <c r="D32" s="34">
        <f t="shared" si="13"/>
        <v>0</v>
      </c>
      <c r="E32" s="34">
        <f t="shared" si="13"/>
        <v>0</v>
      </c>
      <c r="F32" s="34">
        <f t="shared" si="13"/>
        <v>0</v>
      </c>
      <c r="G32" s="34">
        <f t="shared" si="13"/>
        <v>0</v>
      </c>
      <c r="H32" s="34">
        <f t="shared" si="13"/>
        <v>0</v>
      </c>
      <c r="I32" s="34">
        <f t="shared" si="13"/>
        <v>0</v>
      </c>
      <c r="J32" s="34">
        <f t="shared" si="13"/>
        <v>0</v>
      </c>
    </row>
    <row r="33" spans="1:10" s="33" customFormat="1" ht="15.6" customHeight="1" x14ac:dyDescent="0.3">
      <c r="A33" s="30"/>
      <c r="B33" s="30" t="s">
        <v>77</v>
      </c>
      <c r="C33" s="73"/>
      <c r="D33" s="34">
        <f>D73</f>
        <v>0</v>
      </c>
      <c r="E33" s="34">
        <f t="shared" ref="E33:J33" si="14">E73</f>
        <v>0</v>
      </c>
      <c r="F33" s="34">
        <f t="shared" si="14"/>
        <v>0</v>
      </c>
      <c r="G33" s="34">
        <f t="shared" si="14"/>
        <v>0</v>
      </c>
      <c r="H33" s="34">
        <f t="shared" si="14"/>
        <v>0</v>
      </c>
      <c r="I33" s="34">
        <f t="shared" si="14"/>
        <v>0</v>
      </c>
      <c r="J33" s="34">
        <f t="shared" si="14"/>
        <v>0</v>
      </c>
    </row>
    <row r="34" spans="1:10" s="33" customFormat="1" ht="15.6" customHeight="1" x14ac:dyDescent="0.3">
      <c r="A34" s="30"/>
      <c r="B34" s="53" t="s">
        <v>112</v>
      </c>
      <c r="C34" s="71" t="s">
        <v>113</v>
      </c>
      <c r="D34" s="32">
        <f>SUM(D35:D41)</f>
        <v>0</v>
      </c>
      <c r="E34" s="32">
        <f t="shared" ref="E34:J34" si="15">SUM(E35:E41)</f>
        <v>0</v>
      </c>
      <c r="F34" s="32">
        <f t="shared" si="15"/>
        <v>0</v>
      </c>
      <c r="G34" s="32">
        <f t="shared" si="15"/>
        <v>0</v>
      </c>
      <c r="H34" s="32">
        <f t="shared" si="15"/>
        <v>0</v>
      </c>
      <c r="I34" s="32">
        <f t="shared" si="15"/>
        <v>0</v>
      </c>
      <c r="J34" s="32">
        <f t="shared" si="15"/>
        <v>0</v>
      </c>
    </row>
    <row r="35" spans="1:10" s="33" customFormat="1" ht="15.6" customHeight="1" x14ac:dyDescent="0.3">
      <c r="A35" s="30"/>
      <c r="B35" s="30" t="s">
        <v>24</v>
      </c>
      <c r="C35" s="72"/>
      <c r="D35" s="34">
        <f t="shared" ref="D35:D41" si="16">D75</f>
        <v>0</v>
      </c>
      <c r="E35" s="34">
        <f t="shared" ref="E35:J35" si="17">E75</f>
        <v>0</v>
      </c>
      <c r="F35" s="34">
        <f t="shared" si="17"/>
        <v>0</v>
      </c>
      <c r="G35" s="34">
        <f t="shared" si="17"/>
        <v>0</v>
      </c>
      <c r="H35" s="34">
        <f t="shared" si="17"/>
        <v>0</v>
      </c>
      <c r="I35" s="34">
        <f t="shared" si="17"/>
        <v>0</v>
      </c>
      <c r="J35" s="34">
        <f t="shared" si="17"/>
        <v>0</v>
      </c>
    </row>
    <row r="36" spans="1:10" s="33" customFormat="1" ht="15.6" customHeight="1" x14ac:dyDescent="0.3">
      <c r="A36" s="30"/>
      <c r="B36" s="30" t="s">
        <v>25</v>
      </c>
      <c r="C36" s="72"/>
      <c r="D36" s="34">
        <f t="shared" si="16"/>
        <v>0</v>
      </c>
      <c r="E36" s="34">
        <f t="shared" ref="E36:J36" si="18">E76</f>
        <v>0</v>
      </c>
      <c r="F36" s="34">
        <f t="shared" si="18"/>
        <v>0</v>
      </c>
      <c r="G36" s="34">
        <f t="shared" si="18"/>
        <v>0</v>
      </c>
      <c r="H36" s="34">
        <f t="shared" si="18"/>
        <v>0</v>
      </c>
      <c r="I36" s="34">
        <f t="shared" si="18"/>
        <v>0</v>
      </c>
      <c r="J36" s="34">
        <f t="shared" si="18"/>
        <v>0</v>
      </c>
    </row>
    <row r="37" spans="1:10" s="33" customFormat="1" ht="15.6" customHeight="1" x14ac:dyDescent="0.3">
      <c r="A37" s="30"/>
      <c r="B37" s="30" t="s">
        <v>26</v>
      </c>
      <c r="C37" s="72"/>
      <c r="D37" s="34">
        <f t="shared" si="16"/>
        <v>0</v>
      </c>
      <c r="E37" s="34">
        <f t="shared" ref="E37:J37" si="19">E77</f>
        <v>0</v>
      </c>
      <c r="F37" s="34">
        <f t="shared" si="19"/>
        <v>0</v>
      </c>
      <c r="G37" s="34">
        <f t="shared" si="19"/>
        <v>0</v>
      </c>
      <c r="H37" s="34">
        <f t="shared" si="19"/>
        <v>0</v>
      </c>
      <c r="I37" s="34">
        <f t="shared" si="19"/>
        <v>0</v>
      </c>
      <c r="J37" s="34">
        <f t="shared" si="19"/>
        <v>0</v>
      </c>
    </row>
    <row r="38" spans="1:10" s="33" customFormat="1" ht="31.2" x14ac:dyDescent="0.3">
      <c r="A38" s="30"/>
      <c r="B38" s="35" t="s">
        <v>74</v>
      </c>
      <c r="C38" s="72"/>
      <c r="D38" s="34">
        <f t="shared" si="16"/>
        <v>0</v>
      </c>
      <c r="E38" s="34">
        <f t="shared" ref="E38:J38" si="20">E78</f>
        <v>0</v>
      </c>
      <c r="F38" s="34">
        <f t="shared" si="20"/>
        <v>0</v>
      </c>
      <c r="G38" s="34">
        <f t="shared" si="20"/>
        <v>0</v>
      </c>
      <c r="H38" s="34">
        <f t="shared" si="20"/>
        <v>0</v>
      </c>
      <c r="I38" s="34">
        <f t="shared" si="20"/>
        <v>0</v>
      </c>
      <c r="J38" s="34">
        <f t="shared" si="20"/>
        <v>0</v>
      </c>
    </row>
    <row r="39" spans="1:10" s="33" customFormat="1" ht="32.1" customHeight="1" x14ac:dyDescent="0.3">
      <c r="A39" s="30"/>
      <c r="B39" s="36" t="s">
        <v>75</v>
      </c>
      <c r="C39" s="72"/>
      <c r="D39" s="34">
        <f t="shared" si="16"/>
        <v>0</v>
      </c>
      <c r="E39" s="34">
        <f t="shared" ref="E39:J39" si="21">E79</f>
        <v>0</v>
      </c>
      <c r="F39" s="34">
        <f t="shared" si="21"/>
        <v>0</v>
      </c>
      <c r="G39" s="34">
        <f t="shared" si="21"/>
        <v>0</v>
      </c>
      <c r="H39" s="34">
        <f t="shared" si="21"/>
        <v>0</v>
      </c>
      <c r="I39" s="34">
        <f t="shared" si="21"/>
        <v>0</v>
      </c>
      <c r="J39" s="34">
        <f t="shared" si="21"/>
        <v>0</v>
      </c>
    </row>
    <row r="40" spans="1:10" s="33" customFormat="1" ht="15.6" customHeight="1" x14ac:dyDescent="0.3">
      <c r="A40" s="30"/>
      <c r="B40" s="35" t="s">
        <v>76</v>
      </c>
      <c r="C40" s="72"/>
      <c r="D40" s="34">
        <f t="shared" si="16"/>
        <v>0</v>
      </c>
      <c r="E40" s="34">
        <f t="shared" ref="E40:J40" si="22">E80</f>
        <v>0</v>
      </c>
      <c r="F40" s="34">
        <f t="shared" si="22"/>
        <v>0</v>
      </c>
      <c r="G40" s="34">
        <f t="shared" si="22"/>
        <v>0</v>
      </c>
      <c r="H40" s="34">
        <f t="shared" si="22"/>
        <v>0</v>
      </c>
      <c r="I40" s="34">
        <f t="shared" si="22"/>
        <v>0</v>
      </c>
      <c r="J40" s="34">
        <f t="shared" si="22"/>
        <v>0</v>
      </c>
    </row>
    <row r="41" spans="1:10" s="33" customFormat="1" ht="15.6" customHeight="1" x14ac:dyDescent="0.3">
      <c r="A41" s="30"/>
      <c r="B41" s="30" t="s">
        <v>77</v>
      </c>
      <c r="C41" s="73"/>
      <c r="D41" s="34">
        <f t="shared" si="16"/>
        <v>0</v>
      </c>
      <c r="E41" s="34">
        <f t="shared" ref="E41:J41" si="23">E81</f>
        <v>0</v>
      </c>
      <c r="F41" s="34">
        <f t="shared" si="23"/>
        <v>0</v>
      </c>
      <c r="G41" s="34">
        <f t="shared" si="23"/>
        <v>0</v>
      </c>
      <c r="H41" s="34">
        <f t="shared" si="23"/>
        <v>0</v>
      </c>
      <c r="I41" s="34">
        <f t="shared" si="23"/>
        <v>0</v>
      </c>
      <c r="J41" s="34">
        <f t="shared" si="23"/>
        <v>0</v>
      </c>
    </row>
    <row r="42" spans="1:10" ht="113.25" customHeight="1" x14ac:dyDescent="0.3">
      <c r="A42" s="25"/>
      <c r="B42" s="37" t="s">
        <v>118</v>
      </c>
      <c r="C42" s="71" t="s">
        <v>31</v>
      </c>
      <c r="D42" s="38">
        <f>SUM(D43:D49)</f>
        <v>0</v>
      </c>
      <c r="E42" s="38">
        <f t="shared" ref="E42:I42" si="24">SUM(E43:E49)</f>
        <v>0</v>
      </c>
      <c r="F42" s="38">
        <f t="shared" si="24"/>
        <v>0</v>
      </c>
      <c r="G42" s="38">
        <f t="shared" si="24"/>
        <v>0</v>
      </c>
      <c r="H42" s="38">
        <f t="shared" si="24"/>
        <v>0</v>
      </c>
      <c r="I42" s="38">
        <f t="shared" si="24"/>
        <v>0</v>
      </c>
      <c r="J42" s="38">
        <f>SUM(D42:I42)</f>
        <v>0</v>
      </c>
    </row>
    <row r="43" spans="1:10" ht="15.6" x14ac:dyDescent="0.3">
      <c r="A43" s="25"/>
      <c r="B43" s="30" t="s">
        <v>24</v>
      </c>
      <c r="C43" s="72"/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f>SUM(D43:I43)</f>
        <v>0</v>
      </c>
    </row>
    <row r="44" spans="1:10" ht="15.6" x14ac:dyDescent="0.3">
      <c r="A44" s="25"/>
      <c r="B44" s="30" t="s">
        <v>25</v>
      </c>
      <c r="C44" s="72"/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f t="shared" ref="J44:J49" si="25">SUM(D44:I44)</f>
        <v>0</v>
      </c>
    </row>
    <row r="45" spans="1:10" ht="15.6" x14ac:dyDescent="0.3">
      <c r="A45" s="25"/>
      <c r="B45" s="30" t="s">
        <v>26</v>
      </c>
      <c r="C45" s="72"/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f t="shared" si="25"/>
        <v>0</v>
      </c>
    </row>
    <row r="46" spans="1:10" ht="31.2" x14ac:dyDescent="0.3">
      <c r="A46" s="25"/>
      <c r="B46" s="35" t="s">
        <v>74</v>
      </c>
      <c r="C46" s="72"/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f t="shared" si="25"/>
        <v>0</v>
      </c>
    </row>
    <row r="47" spans="1:10" ht="32.1" customHeight="1" x14ac:dyDescent="0.3">
      <c r="A47" s="25"/>
      <c r="B47" s="36" t="s">
        <v>75</v>
      </c>
      <c r="C47" s="72"/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f t="shared" si="25"/>
        <v>0</v>
      </c>
    </row>
    <row r="48" spans="1:10" ht="15.6" x14ac:dyDescent="0.3">
      <c r="A48" s="25"/>
      <c r="B48" s="35" t="s">
        <v>76</v>
      </c>
      <c r="C48" s="72"/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f t="shared" si="25"/>
        <v>0</v>
      </c>
    </row>
    <row r="49" spans="1:10" ht="15.6" x14ac:dyDescent="0.3">
      <c r="A49" s="25"/>
      <c r="B49" s="30" t="s">
        <v>77</v>
      </c>
      <c r="C49" s="73"/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f t="shared" si="25"/>
        <v>0</v>
      </c>
    </row>
    <row r="50" spans="1:10" ht="52.2" customHeight="1" x14ac:dyDescent="0.3">
      <c r="A50" s="25"/>
      <c r="B50" s="37" t="s">
        <v>116</v>
      </c>
      <c r="C50" s="71" t="s">
        <v>102</v>
      </c>
      <c r="D50" s="38">
        <f>SUM(D51:D57)</f>
        <v>2564</v>
      </c>
      <c r="E50" s="38">
        <f t="shared" ref="E50:J50" si="26">SUM(E51:E57)</f>
        <v>2564</v>
      </c>
      <c r="F50" s="38">
        <f t="shared" si="26"/>
        <v>2564</v>
      </c>
      <c r="G50" s="38">
        <f t="shared" si="26"/>
        <v>2564</v>
      </c>
      <c r="H50" s="38">
        <f t="shared" si="26"/>
        <v>2564</v>
      </c>
      <c r="I50" s="38">
        <f t="shared" si="26"/>
        <v>2564</v>
      </c>
      <c r="J50" s="38">
        <f t="shared" si="26"/>
        <v>15384</v>
      </c>
    </row>
    <row r="51" spans="1:10" ht="15.6" x14ac:dyDescent="0.3">
      <c r="A51" s="25"/>
      <c r="B51" s="30" t="s">
        <v>24</v>
      </c>
      <c r="C51" s="72"/>
      <c r="D51" s="34">
        <f>D59+D67+D75</f>
        <v>0</v>
      </c>
      <c r="E51" s="34">
        <f t="shared" ref="E51:J51" si="27">E59+E67+E75</f>
        <v>0</v>
      </c>
      <c r="F51" s="34">
        <f t="shared" si="27"/>
        <v>0</v>
      </c>
      <c r="G51" s="34">
        <f t="shared" si="27"/>
        <v>0</v>
      </c>
      <c r="H51" s="34">
        <f t="shared" si="27"/>
        <v>0</v>
      </c>
      <c r="I51" s="34">
        <f t="shared" si="27"/>
        <v>0</v>
      </c>
      <c r="J51" s="34">
        <f t="shared" si="27"/>
        <v>0</v>
      </c>
    </row>
    <row r="52" spans="1:10" ht="15.6" x14ac:dyDescent="0.3">
      <c r="A52" s="25"/>
      <c r="B52" s="30" t="s">
        <v>25</v>
      </c>
      <c r="C52" s="72"/>
      <c r="D52" s="34">
        <f>D60+D68+D76</f>
        <v>0</v>
      </c>
      <c r="E52" s="34">
        <f t="shared" ref="E52:J52" si="28">E60+E68+E76</f>
        <v>0</v>
      </c>
      <c r="F52" s="34">
        <f t="shared" si="28"/>
        <v>0</v>
      </c>
      <c r="G52" s="34">
        <f t="shared" si="28"/>
        <v>0</v>
      </c>
      <c r="H52" s="34">
        <f t="shared" si="28"/>
        <v>0</v>
      </c>
      <c r="I52" s="34">
        <f t="shared" si="28"/>
        <v>0</v>
      </c>
      <c r="J52" s="34">
        <f t="shared" si="28"/>
        <v>0</v>
      </c>
    </row>
    <row r="53" spans="1:10" ht="15.6" x14ac:dyDescent="0.3">
      <c r="A53" s="25"/>
      <c r="B53" s="30" t="s">
        <v>26</v>
      </c>
      <c r="C53" s="72"/>
      <c r="D53" s="34">
        <f>D61+D69+D77</f>
        <v>2564</v>
      </c>
      <c r="E53" s="34">
        <f t="shared" ref="E53:J53" si="29">E61+E69+E77</f>
        <v>2564</v>
      </c>
      <c r="F53" s="34">
        <f t="shared" si="29"/>
        <v>2564</v>
      </c>
      <c r="G53" s="34">
        <f t="shared" si="29"/>
        <v>2564</v>
      </c>
      <c r="H53" s="34">
        <f t="shared" si="29"/>
        <v>2564</v>
      </c>
      <c r="I53" s="34">
        <f t="shared" si="29"/>
        <v>2564</v>
      </c>
      <c r="J53" s="34">
        <f t="shared" si="29"/>
        <v>15384</v>
      </c>
    </row>
    <row r="54" spans="1:10" ht="31.2" x14ac:dyDescent="0.3">
      <c r="A54" s="25"/>
      <c r="B54" s="35" t="s">
        <v>74</v>
      </c>
      <c r="C54" s="72"/>
      <c r="D54" s="34">
        <f t="shared" ref="D54:D57" si="30">D62+D70+D78</f>
        <v>0</v>
      </c>
      <c r="E54" s="34">
        <f t="shared" ref="E54:J54" si="31">E62+E70+E78</f>
        <v>0</v>
      </c>
      <c r="F54" s="34">
        <f t="shared" si="31"/>
        <v>0</v>
      </c>
      <c r="G54" s="34">
        <f t="shared" si="31"/>
        <v>0</v>
      </c>
      <c r="H54" s="34">
        <f t="shared" si="31"/>
        <v>0</v>
      </c>
      <c r="I54" s="34">
        <f t="shared" si="31"/>
        <v>0</v>
      </c>
      <c r="J54" s="34">
        <f t="shared" si="31"/>
        <v>0</v>
      </c>
    </row>
    <row r="55" spans="1:10" ht="32.1" customHeight="1" x14ac:dyDescent="0.3">
      <c r="A55" s="25"/>
      <c r="B55" s="36" t="s">
        <v>75</v>
      </c>
      <c r="C55" s="72"/>
      <c r="D55" s="34">
        <f t="shared" si="30"/>
        <v>0</v>
      </c>
      <c r="E55" s="34">
        <f t="shared" ref="E55:J55" si="32">E63+E71+E79</f>
        <v>0</v>
      </c>
      <c r="F55" s="34">
        <f t="shared" si="32"/>
        <v>0</v>
      </c>
      <c r="G55" s="34">
        <f t="shared" si="32"/>
        <v>0</v>
      </c>
      <c r="H55" s="34">
        <f t="shared" si="32"/>
        <v>0</v>
      </c>
      <c r="I55" s="34">
        <f t="shared" si="32"/>
        <v>0</v>
      </c>
      <c r="J55" s="34">
        <f t="shared" si="32"/>
        <v>0</v>
      </c>
    </row>
    <row r="56" spans="1:10" ht="15.6" x14ac:dyDescent="0.3">
      <c r="A56" s="25"/>
      <c r="B56" s="35" t="s">
        <v>76</v>
      </c>
      <c r="C56" s="72"/>
      <c r="D56" s="34">
        <f t="shared" si="30"/>
        <v>0</v>
      </c>
      <c r="E56" s="34">
        <f t="shared" ref="E56:J56" si="33">E64+E72+E80</f>
        <v>0</v>
      </c>
      <c r="F56" s="34">
        <f t="shared" si="33"/>
        <v>0</v>
      </c>
      <c r="G56" s="34">
        <f t="shared" si="33"/>
        <v>0</v>
      </c>
      <c r="H56" s="34">
        <f t="shared" si="33"/>
        <v>0</v>
      </c>
      <c r="I56" s="34">
        <f t="shared" si="33"/>
        <v>0</v>
      </c>
      <c r="J56" s="34">
        <f t="shared" si="33"/>
        <v>0</v>
      </c>
    </row>
    <row r="57" spans="1:10" ht="15.6" x14ac:dyDescent="0.3">
      <c r="A57" s="25"/>
      <c r="B57" s="30" t="s">
        <v>77</v>
      </c>
      <c r="C57" s="73"/>
      <c r="D57" s="34">
        <f t="shared" si="30"/>
        <v>0</v>
      </c>
      <c r="E57" s="34">
        <f t="shared" ref="E57:J57" si="34">E65+E73+E81</f>
        <v>0</v>
      </c>
      <c r="F57" s="34">
        <f t="shared" si="34"/>
        <v>0</v>
      </c>
      <c r="G57" s="34">
        <f t="shared" si="34"/>
        <v>0</v>
      </c>
      <c r="H57" s="34">
        <f t="shared" si="34"/>
        <v>0</v>
      </c>
      <c r="I57" s="34">
        <f t="shared" si="34"/>
        <v>0</v>
      </c>
      <c r="J57" s="34">
        <f t="shared" si="34"/>
        <v>0</v>
      </c>
    </row>
    <row r="58" spans="1:10" ht="18" x14ac:dyDescent="0.3">
      <c r="A58" s="25"/>
      <c r="B58" s="37" t="s">
        <v>117</v>
      </c>
      <c r="C58" s="71" t="s">
        <v>31</v>
      </c>
      <c r="D58" s="39">
        <f>SUM(D59:D65)</f>
        <v>2564</v>
      </c>
      <c r="E58" s="39">
        <f t="shared" ref="E58:J58" si="35">SUM(E59:E65)</f>
        <v>2564</v>
      </c>
      <c r="F58" s="39">
        <f t="shared" si="35"/>
        <v>2564</v>
      </c>
      <c r="G58" s="39">
        <f t="shared" si="35"/>
        <v>2564</v>
      </c>
      <c r="H58" s="39">
        <f t="shared" si="35"/>
        <v>2564</v>
      </c>
      <c r="I58" s="39">
        <f t="shared" si="35"/>
        <v>2564</v>
      </c>
      <c r="J58" s="39">
        <f t="shared" si="35"/>
        <v>15384</v>
      </c>
    </row>
    <row r="59" spans="1:10" ht="15.6" x14ac:dyDescent="0.3">
      <c r="A59" s="25"/>
      <c r="B59" s="30" t="s">
        <v>24</v>
      </c>
      <c r="C59" s="72"/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f>SUM(D59:I59)</f>
        <v>0</v>
      </c>
    </row>
    <row r="60" spans="1:10" ht="15.6" x14ac:dyDescent="0.3">
      <c r="A60" s="25"/>
      <c r="B60" s="30" t="s">
        <v>25</v>
      </c>
      <c r="C60" s="72"/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f t="shared" ref="J60:J65" si="36">SUM(D60:I60)</f>
        <v>0</v>
      </c>
    </row>
    <row r="61" spans="1:10" ht="15.6" x14ac:dyDescent="0.3">
      <c r="A61" s="25"/>
      <c r="B61" s="30" t="s">
        <v>26</v>
      </c>
      <c r="C61" s="72"/>
      <c r="D61" s="34">
        <v>2564</v>
      </c>
      <c r="E61" s="34">
        <v>2564</v>
      </c>
      <c r="F61" s="34">
        <v>2564</v>
      </c>
      <c r="G61" s="34">
        <v>2564</v>
      </c>
      <c r="H61" s="34">
        <v>2564</v>
      </c>
      <c r="I61" s="34">
        <v>2564</v>
      </c>
      <c r="J61" s="34">
        <f t="shared" si="36"/>
        <v>15384</v>
      </c>
    </row>
    <row r="62" spans="1:10" ht="31.2" x14ac:dyDescent="0.3">
      <c r="A62" s="25"/>
      <c r="B62" s="35" t="s">
        <v>74</v>
      </c>
      <c r="C62" s="72"/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f t="shared" si="36"/>
        <v>0</v>
      </c>
    </row>
    <row r="63" spans="1:10" ht="32.1" customHeight="1" x14ac:dyDescent="0.3">
      <c r="A63" s="25"/>
      <c r="B63" s="36" t="s">
        <v>75</v>
      </c>
      <c r="C63" s="72"/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f t="shared" si="36"/>
        <v>0</v>
      </c>
    </row>
    <row r="64" spans="1:10" ht="15.6" x14ac:dyDescent="0.3">
      <c r="A64" s="25"/>
      <c r="B64" s="35" t="s">
        <v>76</v>
      </c>
      <c r="C64" s="72"/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f t="shared" si="36"/>
        <v>0</v>
      </c>
    </row>
    <row r="65" spans="1:10" ht="15.6" x14ac:dyDescent="0.3">
      <c r="A65" s="25"/>
      <c r="B65" s="30" t="s">
        <v>77</v>
      </c>
      <c r="C65" s="73"/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f t="shared" si="36"/>
        <v>0</v>
      </c>
    </row>
    <row r="66" spans="1:10" ht="18" x14ac:dyDescent="0.3">
      <c r="A66" s="25"/>
      <c r="B66" s="37" t="s">
        <v>117</v>
      </c>
      <c r="C66" s="71" t="s">
        <v>101</v>
      </c>
      <c r="D66" s="39">
        <f>SUM(D67:D73)</f>
        <v>0</v>
      </c>
      <c r="E66" s="39">
        <f t="shared" ref="E66:J66" si="37">SUM(E67:E73)</f>
        <v>0</v>
      </c>
      <c r="F66" s="39">
        <f t="shared" si="37"/>
        <v>0</v>
      </c>
      <c r="G66" s="39">
        <f t="shared" si="37"/>
        <v>0</v>
      </c>
      <c r="H66" s="39">
        <f t="shared" si="37"/>
        <v>0</v>
      </c>
      <c r="I66" s="39">
        <f t="shared" si="37"/>
        <v>0</v>
      </c>
      <c r="J66" s="39">
        <f t="shared" si="37"/>
        <v>0</v>
      </c>
    </row>
    <row r="67" spans="1:10" ht="15.6" x14ac:dyDescent="0.3">
      <c r="A67" s="25"/>
      <c r="B67" s="30" t="s">
        <v>24</v>
      </c>
      <c r="C67" s="72"/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f>SUM(D67:I67)</f>
        <v>0</v>
      </c>
    </row>
    <row r="68" spans="1:10" ht="15.6" x14ac:dyDescent="0.3">
      <c r="A68" s="25"/>
      <c r="B68" s="30" t="s">
        <v>25</v>
      </c>
      <c r="C68" s="72"/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f t="shared" ref="J68:J73" si="38">SUM(D68:I68)</f>
        <v>0</v>
      </c>
    </row>
    <row r="69" spans="1:10" ht="15.6" x14ac:dyDescent="0.3">
      <c r="A69" s="25"/>
      <c r="B69" s="30" t="s">
        <v>26</v>
      </c>
      <c r="C69" s="72"/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f t="shared" si="38"/>
        <v>0</v>
      </c>
    </row>
    <row r="70" spans="1:10" ht="32.1" customHeight="1" x14ac:dyDescent="0.3">
      <c r="A70" s="25"/>
      <c r="B70" s="35" t="s">
        <v>74</v>
      </c>
      <c r="C70" s="72"/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f t="shared" si="38"/>
        <v>0</v>
      </c>
    </row>
    <row r="71" spans="1:10" ht="32.1" customHeight="1" x14ac:dyDescent="0.3">
      <c r="A71" s="25"/>
      <c r="B71" s="36" t="s">
        <v>75</v>
      </c>
      <c r="C71" s="72"/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f t="shared" si="38"/>
        <v>0</v>
      </c>
    </row>
    <row r="72" spans="1:10" ht="15.6" x14ac:dyDescent="0.3">
      <c r="A72" s="25"/>
      <c r="B72" s="35" t="s">
        <v>76</v>
      </c>
      <c r="C72" s="72"/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f t="shared" si="38"/>
        <v>0</v>
      </c>
    </row>
    <row r="73" spans="1:10" ht="15.6" x14ac:dyDescent="0.3">
      <c r="A73" s="25"/>
      <c r="B73" s="30" t="s">
        <v>77</v>
      </c>
      <c r="C73" s="73"/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f t="shared" si="38"/>
        <v>0</v>
      </c>
    </row>
    <row r="74" spans="1:10" ht="18" x14ac:dyDescent="0.3">
      <c r="A74" s="25"/>
      <c r="B74" s="37" t="s">
        <v>117</v>
      </c>
      <c r="C74" s="71" t="s">
        <v>100</v>
      </c>
      <c r="D74" s="39">
        <f>SUM(D75:D81)</f>
        <v>0</v>
      </c>
      <c r="E74" s="39">
        <f t="shared" ref="E74:J74" si="39">SUM(E75:E81)</f>
        <v>0</v>
      </c>
      <c r="F74" s="39">
        <f t="shared" si="39"/>
        <v>0</v>
      </c>
      <c r="G74" s="39">
        <f t="shared" si="39"/>
        <v>0</v>
      </c>
      <c r="H74" s="39">
        <f t="shared" si="39"/>
        <v>0</v>
      </c>
      <c r="I74" s="39">
        <f t="shared" si="39"/>
        <v>0</v>
      </c>
      <c r="J74" s="39">
        <f t="shared" si="39"/>
        <v>0</v>
      </c>
    </row>
    <row r="75" spans="1:10" ht="15.6" x14ac:dyDescent="0.3">
      <c r="A75" s="25"/>
      <c r="B75" s="30" t="s">
        <v>24</v>
      </c>
      <c r="C75" s="72"/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f>SUM(D75:I75)</f>
        <v>0</v>
      </c>
    </row>
    <row r="76" spans="1:10" ht="15.6" x14ac:dyDescent="0.3">
      <c r="A76" s="25"/>
      <c r="B76" s="30" t="s">
        <v>25</v>
      </c>
      <c r="C76" s="72"/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f t="shared" ref="J76:J81" si="40">SUM(D76:I76)</f>
        <v>0</v>
      </c>
    </row>
    <row r="77" spans="1:10" ht="15.6" x14ac:dyDescent="0.3">
      <c r="A77" s="25"/>
      <c r="B77" s="30" t="s">
        <v>26</v>
      </c>
      <c r="C77" s="72"/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f t="shared" si="40"/>
        <v>0</v>
      </c>
    </row>
    <row r="78" spans="1:10" ht="31.2" x14ac:dyDescent="0.3">
      <c r="A78" s="25"/>
      <c r="B78" s="35" t="s">
        <v>74</v>
      </c>
      <c r="C78" s="72"/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f t="shared" si="40"/>
        <v>0</v>
      </c>
    </row>
    <row r="79" spans="1:10" s="42" customFormat="1" ht="32.1" customHeight="1" x14ac:dyDescent="0.3">
      <c r="A79" s="40"/>
      <c r="B79" s="36" t="s">
        <v>75</v>
      </c>
      <c r="C79" s="72"/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f t="shared" si="40"/>
        <v>0</v>
      </c>
    </row>
    <row r="80" spans="1:10" ht="15.6" x14ac:dyDescent="0.3">
      <c r="A80" s="25"/>
      <c r="B80" s="35" t="s">
        <v>76</v>
      </c>
      <c r="C80" s="72"/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f t="shared" si="40"/>
        <v>0</v>
      </c>
    </row>
    <row r="81" spans="1:10" ht="15.6" x14ac:dyDescent="0.3">
      <c r="A81" s="25"/>
      <c r="B81" s="30" t="s">
        <v>77</v>
      </c>
      <c r="C81" s="73"/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f t="shared" si="40"/>
        <v>0</v>
      </c>
    </row>
    <row r="82" spans="1:10" ht="85.5" customHeight="1" x14ac:dyDescent="0.3">
      <c r="A82" s="25"/>
      <c r="B82" s="37" t="s">
        <v>135</v>
      </c>
      <c r="C82" s="70" t="s">
        <v>31</v>
      </c>
      <c r="D82" s="38">
        <f>SUM(D83:D89)</f>
        <v>375</v>
      </c>
      <c r="E82" s="38">
        <f t="shared" ref="E82:J82" si="41">SUM(E83:E89)</f>
        <v>375</v>
      </c>
      <c r="F82" s="38">
        <f t="shared" si="41"/>
        <v>375</v>
      </c>
      <c r="G82" s="38">
        <f t="shared" si="41"/>
        <v>375</v>
      </c>
      <c r="H82" s="38">
        <f t="shared" si="41"/>
        <v>375</v>
      </c>
      <c r="I82" s="38">
        <f t="shared" si="41"/>
        <v>375</v>
      </c>
      <c r="J82" s="38">
        <f t="shared" si="41"/>
        <v>2250</v>
      </c>
    </row>
    <row r="83" spans="1:10" ht="15.6" x14ac:dyDescent="0.3">
      <c r="A83" s="25"/>
      <c r="B83" s="30" t="s">
        <v>24</v>
      </c>
      <c r="C83" s="70"/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f>SUM(D83:I83)</f>
        <v>0</v>
      </c>
    </row>
    <row r="84" spans="1:10" ht="15.6" x14ac:dyDescent="0.3">
      <c r="A84" s="25"/>
      <c r="B84" s="30" t="s">
        <v>25</v>
      </c>
      <c r="C84" s="70"/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f t="shared" ref="J84:J89" si="42">SUM(D84:I84)</f>
        <v>0</v>
      </c>
    </row>
    <row r="85" spans="1:10" ht="15.6" x14ac:dyDescent="0.3">
      <c r="A85" s="25"/>
      <c r="B85" s="30" t="s">
        <v>26</v>
      </c>
      <c r="C85" s="70"/>
      <c r="D85" s="34">
        <v>375</v>
      </c>
      <c r="E85" s="34">
        <v>375</v>
      </c>
      <c r="F85" s="34">
        <v>375</v>
      </c>
      <c r="G85" s="34">
        <v>375</v>
      </c>
      <c r="H85" s="34">
        <v>375</v>
      </c>
      <c r="I85" s="34">
        <v>375</v>
      </c>
      <c r="J85" s="34">
        <f t="shared" si="42"/>
        <v>2250</v>
      </c>
    </row>
    <row r="86" spans="1:10" ht="31.2" x14ac:dyDescent="0.3">
      <c r="A86" s="25"/>
      <c r="B86" s="35" t="s">
        <v>74</v>
      </c>
      <c r="C86" s="70"/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f t="shared" si="42"/>
        <v>0</v>
      </c>
    </row>
    <row r="87" spans="1:10" ht="32.1" customHeight="1" x14ac:dyDescent="0.3">
      <c r="A87" s="25"/>
      <c r="B87" s="36" t="s">
        <v>75</v>
      </c>
      <c r="C87" s="70"/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f t="shared" si="42"/>
        <v>0</v>
      </c>
    </row>
    <row r="88" spans="1:10" ht="15.6" x14ac:dyDescent="0.3">
      <c r="A88" s="25"/>
      <c r="B88" s="35" t="s">
        <v>76</v>
      </c>
      <c r="C88" s="70"/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f t="shared" si="42"/>
        <v>0</v>
      </c>
    </row>
    <row r="89" spans="1:10" ht="15.6" x14ac:dyDescent="0.3">
      <c r="A89" s="25"/>
      <c r="B89" s="30" t="s">
        <v>77</v>
      </c>
      <c r="C89" s="70"/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f t="shared" si="42"/>
        <v>0</v>
      </c>
    </row>
    <row r="90" spans="1:10" ht="64.8" x14ac:dyDescent="0.3">
      <c r="A90" s="25"/>
      <c r="B90" s="37" t="s">
        <v>134</v>
      </c>
      <c r="C90" s="70" t="s">
        <v>31</v>
      </c>
      <c r="D90" s="38">
        <f>SUM(D91:D97)</f>
        <v>38042.470840000002</v>
      </c>
      <c r="E90" s="38">
        <f t="shared" ref="E90:J90" si="43">SUM(E91:E97)</f>
        <v>45131.39256</v>
      </c>
      <c r="F90" s="38">
        <f t="shared" si="43"/>
        <v>44182.833639999997</v>
      </c>
      <c r="G90" s="38">
        <f t="shared" si="43"/>
        <v>39182.833639999997</v>
      </c>
      <c r="H90" s="38">
        <f t="shared" si="43"/>
        <v>39182.833639999997</v>
      </c>
      <c r="I90" s="38">
        <f t="shared" si="43"/>
        <v>39182.833639999997</v>
      </c>
      <c r="J90" s="38">
        <f t="shared" si="43"/>
        <v>244905.19795999999</v>
      </c>
    </row>
    <row r="91" spans="1:10" ht="15.6" x14ac:dyDescent="0.3">
      <c r="A91" s="25"/>
      <c r="B91" s="30" t="s">
        <v>24</v>
      </c>
      <c r="C91" s="70"/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f>SUM(D91:I91)</f>
        <v>0</v>
      </c>
    </row>
    <row r="92" spans="1:10" ht="15.6" x14ac:dyDescent="0.3">
      <c r="A92" s="25"/>
      <c r="B92" s="30" t="s">
        <v>25</v>
      </c>
      <c r="C92" s="70"/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f t="shared" ref="J92:J97" si="44">SUM(D92:I92)</f>
        <v>0</v>
      </c>
    </row>
    <row r="93" spans="1:10" ht="15.6" x14ac:dyDescent="0.3">
      <c r="A93" s="25"/>
      <c r="B93" s="30" t="s">
        <v>26</v>
      </c>
      <c r="C93" s="70"/>
      <c r="D93" s="34">
        <v>38042.470840000002</v>
      </c>
      <c r="E93" s="34">
        <f>35131.39256+10000</f>
        <v>45131.39256</v>
      </c>
      <c r="F93" s="34">
        <f>39182.83364+5000</f>
        <v>44182.833639999997</v>
      </c>
      <c r="G93" s="34">
        <v>39182.833639999997</v>
      </c>
      <c r="H93" s="34">
        <v>39182.833639999997</v>
      </c>
      <c r="I93" s="34">
        <v>39182.833639999997</v>
      </c>
      <c r="J93" s="34">
        <f t="shared" si="44"/>
        <v>244905.19795999999</v>
      </c>
    </row>
    <row r="94" spans="1:10" ht="31.2" x14ac:dyDescent="0.3">
      <c r="A94" s="25"/>
      <c r="B94" s="35" t="s">
        <v>74</v>
      </c>
      <c r="C94" s="70"/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</row>
    <row r="95" spans="1:10" ht="32.1" customHeight="1" x14ac:dyDescent="0.3">
      <c r="A95" s="25"/>
      <c r="B95" s="36" t="s">
        <v>75</v>
      </c>
      <c r="C95" s="70"/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f t="shared" si="44"/>
        <v>0</v>
      </c>
    </row>
    <row r="96" spans="1:10" ht="15.6" x14ac:dyDescent="0.3">
      <c r="A96" s="25"/>
      <c r="B96" s="35" t="s">
        <v>76</v>
      </c>
      <c r="C96" s="70"/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f t="shared" si="44"/>
        <v>0</v>
      </c>
    </row>
    <row r="97" spans="1:10" ht="15.6" x14ac:dyDescent="0.3">
      <c r="A97" s="25"/>
      <c r="B97" s="30" t="s">
        <v>77</v>
      </c>
      <c r="C97" s="70"/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f t="shared" si="44"/>
        <v>0</v>
      </c>
    </row>
    <row r="98" spans="1:10" x14ac:dyDescent="0.25">
      <c r="C98" s="43"/>
      <c r="D98" s="44"/>
      <c r="E98" s="44"/>
      <c r="F98" s="44"/>
      <c r="G98" s="44"/>
      <c r="H98" s="44"/>
      <c r="I98" s="44"/>
      <c r="J98" s="44"/>
    </row>
    <row r="99" spans="1:10" ht="22.2" customHeight="1" x14ac:dyDescent="0.25">
      <c r="A99" s="24" t="s">
        <v>78</v>
      </c>
      <c r="B99" s="68" t="s">
        <v>115</v>
      </c>
      <c r="C99" s="68"/>
      <c r="D99" s="68"/>
      <c r="E99" s="68"/>
      <c r="F99" s="68"/>
      <c r="G99" s="68"/>
      <c r="H99" s="68"/>
      <c r="I99" s="68"/>
      <c r="J99" s="68"/>
    </row>
    <row r="100" spans="1:10" x14ac:dyDescent="0.25">
      <c r="A100" s="24" t="s">
        <v>79</v>
      </c>
      <c r="B100" s="68" t="s">
        <v>79</v>
      </c>
      <c r="C100" s="68"/>
      <c r="D100" s="68"/>
      <c r="E100" s="68"/>
      <c r="F100" s="68"/>
      <c r="G100" s="68"/>
      <c r="H100" s="68"/>
      <c r="I100" s="68"/>
      <c r="J100" s="68"/>
    </row>
    <row r="101" spans="1:10" ht="29.4" customHeight="1" x14ac:dyDescent="0.25">
      <c r="A101" s="24" t="s">
        <v>80</v>
      </c>
      <c r="B101" s="68" t="s">
        <v>80</v>
      </c>
      <c r="C101" s="68"/>
      <c r="D101" s="68"/>
      <c r="E101" s="68"/>
      <c r="F101" s="68"/>
      <c r="G101" s="68"/>
      <c r="H101" s="68"/>
      <c r="I101" s="68"/>
      <c r="J101" s="68"/>
    </row>
    <row r="102" spans="1:10" ht="29.4" customHeight="1" x14ac:dyDescent="0.25">
      <c r="A102" s="24" t="s">
        <v>81</v>
      </c>
      <c r="B102" s="68" t="s">
        <v>81</v>
      </c>
      <c r="C102" s="68"/>
      <c r="D102" s="68"/>
      <c r="E102" s="68"/>
      <c r="F102" s="68"/>
      <c r="G102" s="68"/>
      <c r="H102" s="68"/>
      <c r="I102" s="68"/>
      <c r="J102" s="68"/>
    </row>
    <row r="103" spans="1:10" ht="18.600000000000001" customHeight="1" x14ac:dyDescent="0.25">
      <c r="A103" s="24" t="s">
        <v>82</v>
      </c>
      <c r="B103" s="68" t="s">
        <v>83</v>
      </c>
      <c r="C103" s="68"/>
      <c r="D103" s="68"/>
      <c r="E103" s="68"/>
      <c r="F103" s="68"/>
      <c r="G103" s="68"/>
      <c r="H103" s="68"/>
      <c r="I103" s="68"/>
      <c r="J103" s="68"/>
    </row>
    <row r="104" spans="1:10" ht="18.600000000000001" customHeight="1" x14ac:dyDescent="0.25">
      <c r="B104" s="69" t="s">
        <v>121</v>
      </c>
      <c r="C104" s="69"/>
      <c r="D104" s="69"/>
      <c r="E104" s="69"/>
      <c r="F104" s="69"/>
      <c r="G104" s="69"/>
      <c r="H104" s="69"/>
      <c r="I104" s="69"/>
      <c r="J104" s="69"/>
    </row>
    <row r="105" spans="1:10" ht="18.600000000000001" x14ac:dyDescent="0.3">
      <c r="B105" s="67" t="s">
        <v>119</v>
      </c>
      <c r="C105" s="67"/>
      <c r="D105" s="67"/>
      <c r="E105" s="67"/>
      <c r="F105" s="67"/>
      <c r="G105" s="67"/>
      <c r="H105" s="67"/>
      <c r="I105" s="67"/>
      <c r="J105" s="67"/>
    </row>
    <row r="106" spans="1:10" ht="18.600000000000001" x14ac:dyDescent="0.3">
      <c r="B106" s="67" t="s">
        <v>120</v>
      </c>
      <c r="C106" s="67"/>
      <c r="D106" s="67"/>
      <c r="E106" s="67"/>
      <c r="F106" s="67"/>
      <c r="G106" s="67"/>
      <c r="H106" s="67"/>
      <c r="I106" s="67"/>
      <c r="J106" s="67"/>
    </row>
  </sheetData>
  <mergeCells count="25">
    <mergeCell ref="A3:J3"/>
    <mergeCell ref="A6:A7"/>
    <mergeCell ref="B6:B7"/>
    <mergeCell ref="D6:J6"/>
    <mergeCell ref="C6:C7"/>
    <mergeCell ref="C90:C97"/>
    <mergeCell ref="C9:C16"/>
    <mergeCell ref="C58:C65"/>
    <mergeCell ref="C66:C73"/>
    <mergeCell ref="C74:C81"/>
    <mergeCell ref="C82:C89"/>
    <mergeCell ref="C50:C57"/>
    <mergeCell ref="C42:C49"/>
    <mergeCell ref="C18:C25"/>
    <mergeCell ref="B17:J17"/>
    <mergeCell ref="C26:C33"/>
    <mergeCell ref="C34:C41"/>
    <mergeCell ref="B105:J105"/>
    <mergeCell ref="B106:J106"/>
    <mergeCell ref="B99:J99"/>
    <mergeCell ref="B100:J100"/>
    <mergeCell ref="B101:J101"/>
    <mergeCell ref="B102:J102"/>
    <mergeCell ref="B103:J103"/>
    <mergeCell ref="B104:J104"/>
  </mergeCells>
  <printOptions horizontalCentered="1"/>
  <pageMargins left="0.70866141732283472" right="0.70866141732283472" top="0.55118110236220474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C9F75-918D-48D3-8776-FEEFEBDB09C5}">
  <dimension ref="A1:G26"/>
  <sheetViews>
    <sheetView tabSelected="1" topLeftCell="A13" workbookViewId="0">
      <selection activeCell="E34" sqref="E34"/>
    </sheetView>
  </sheetViews>
  <sheetFormatPr defaultColWidth="8.88671875" defaultRowHeight="15.6" x14ac:dyDescent="0.3"/>
  <cols>
    <col min="1" max="1" width="5.33203125" style="3" customWidth="1"/>
    <col min="2" max="2" width="16.88671875" style="3" customWidth="1"/>
    <col min="3" max="3" width="16.5546875" style="3" customWidth="1"/>
    <col min="4" max="4" width="26" style="3" bestFit="1" customWidth="1"/>
    <col min="5" max="5" width="17.33203125" style="3" customWidth="1"/>
    <col min="6" max="6" width="17.44140625" style="3" customWidth="1"/>
    <col min="7" max="7" width="35.44140625" style="3" customWidth="1"/>
    <col min="8" max="16384" width="8.88671875" style="3"/>
  </cols>
  <sheetData>
    <row r="1" spans="1:7" x14ac:dyDescent="0.3">
      <c r="A1" s="80" t="s">
        <v>105</v>
      </c>
      <c r="B1" s="80"/>
      <c r="C1" s="80"/>
      <c r="D1" s="80"/>
      <c r="E1" s="80"/>
      <c r="F1" s="80"/>
      <c r="G1" s="80"/>
    </row>
    <row r="3" spans="1:7" s="51" customFormat="1" ht="34.200000000000003" x14ac:dyDescent="0.3">
      <c r="A3" s="50" t="s">
        <v>1</v>
      </c>
      <c r="B3" s="50" t="s">
        <v>122</v>
      </c>
      <c r="C3" s="50" t="s">
        <v>123</v>
      </c>
      <c r="D3" s="50" t="s">
        <v>124</v>
      </c>
      <c r="E3" s="50" t="s">
        <v>125</v>
      </c>
      <c r="F3" s="50" t="s">
        <v>126</v>
      </c>
      <c r="G3" s="50" t="s">
        <v>127</v>
      </c>
    </row>
    <row r="4" spans="1:7" s="49" customFormat="1" x14ac:dyDescent="0.3">
      <c r="A4" s="48">
        <v>1</v>
      </c>
      <c r="B4" s="48">
        <v>2</v>
      </c>
      <c r="C4" s="48">
        <v>3</v>
      </c>
      <c r="D4" s="48">
        <v>4</v>
      </c>
      <c r="E4" s="48">
        <v>5</v>
      </c>
      <c r="F4" s="48">
        <v>6</v>
      </c>
      <c r="G4" s="48">
        <v>7</v>
      </c>
    </row>
    <row r="5" spans="1:7" s="47" customFormat="1" x14ac:dyDescent="0.3">
      <c r="A5" s="79" t="s">
        <v>106</v>
      </c>
      <c r="B5" s="79"/>
      <c r="C5" s="79"/>
      <c r="D5" s="79"/>
      <c r="E5" s="79"/>
      <c r="F5" s="79"/>
      <c r="G5" s="79"/>
    </row>
    <row r="6" spans="1:7" s="51" customFormat="1" ht="96" customHeight="1" x14ac:dyDescent="0.3">
      <c r="A6" s="50">
        <v>1</v>
      </c>
      <c r="B6" s="50" t="s">
        <v>109</v>
      </c>
      <c r="C6" s="50" t="s">
        <v>107</v>
      </c>
      <c r="D6" s="50" t="s">
        <v>110</v>
      </c>
      <c r="E6" s="50" t="s">
        <v>108</v>
      </c>
      <c r="F6" s="50" t="s">
        <v>31</v>
      </c>
      <c r="G6" s="52" t="s">
        <v>111</v>
      </c>
    </row>
    <row r="21" spans="1:7" ht="16.8" x14ac:dyDescent="0.3">
      <c r="A21" s="78" t="s">
        <v>128</v>
      </c>
      <c r="B21" s="78"/>
      <c r="C21" s="78"/>
      <c r="D21" s="78"/>
      <c r="E21" s="78"/>
      <c r="F21" s="78"/>
      <c r="G21" s="78"/>
    </row>
    <row r="22" spans="1:7" ht="33" customHeight="1" x14ac:dyDescent="0.3">
      <c r="A22" s="78" t="s">
        <v>129</v>
      </c>
      <c r="B22" s="78"/>
      <c r="C22" s="78"/>
      <c r="D22" s="78"/>
      <c r="E22" s="78"/>
      <c r="F22" s="78"/>
      <c r="G22" s="78"/>
    </row>
    <row r="23" spans="1:7" ht="16.2" customHeight="1" x14ac:dyDescent="0.3">
      <c r="A23" s="78" t="s">
        <v>130</v>
      </c>
      <c r="B23" s="78"/>
      <c r="C23" s="78"/>
      <c r="D23" s="78"/>
      <c r="E23" s="78"/>
      <c r="F23" s="78"/>
      <c r="G23" s="78"/>
    </row>
    <row r="24" spans="1:7" ht="16.2" customHeight="1" x14ac:dyDescent="0.3">
      <c r="A24" s="78" t="s">
        <v>131</v>
      </c>
      <c r="B24" s="78"/>
      <c r="C24" s="78"/>
      <c r="D24" s="78"/>
      <c r="E24" s="78"/>
      <c r="F24" s="78"/>
      <c r="G24" s="78"/>
    </row>
    <row r="25" spans="1:7" ht="16.2" customHeight="1" x14ac:dyDescent="0.3">
      <c r="A25" s="78" t="s">
        <v>132</v>
      </c>
      <c r="B25" s="78"/>
      <c r="C25" s="78"/>
      <c r="D25" s="78"/>
      <c r="E25" s="78"/>
      <c r="F25" s="78"/>
      <c r="G25" s="78"/>
    </row>
    <row r="26" spans="1:7" ht="16.2" customHeight="1" x14ac:dyDescent="0.3">
      <c r="A26" s="78" t="s">
        <v>133</v>
      </c>
      <c r="B26" s="78"/>
      <c r="C26" s="78"/>
      <c r="D26" s="78"/>
      <c r="E26" s="78"/>
      <c r="F26" s="78"/>
      <c r="G26" s="78"/>
    </row>
  </sheetData>
  <mergeCells count="8">
    <mergeCell ref="A24:G24"/>
    <mergeCell ref="A25:G25"/>
    <mergeCell ref="A26:G26"/>
    <mergeCell ref="A5:G5"/>
    <mergeCell ref="A1:G1"/>
    <mergeCell ref="A21:G21"/>
    <mergeCell ref="A22:G22"/>
    <mergeCell ref="A23:G23"/>
  </mergeCells>
  <hyperlinks>
    <hyperlink ref="G6" r:id="rId1" xr:uid="{348CFA8E-9E55-47B9-B644-323CB7836BB8}"/>
  </hyperlink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Раздел 2</vt:lpstr>
      <vt:lpstr>Раздел 3</vt:lpstr>
      <vt:lpstr>Раздел 4 </vt:lpstr>
      <vt:lpstr>Раздел 5</vt:lpstr>
      <vt:lpstr>Раздел 6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Большакова Ольга Николаевна</cp:lastModifiedBy>
  <cp:lastPrinted>2024-12-21T03:49:12Z</cp:lastPrinted>
  <dcterms:created xsi:type="dcterms:W3CDTF">2024-08-29T06:12:42Z</dcterms:created>
  <dcterms:modified xsi:type="dcterms:W3CDTF">2025-03-18T09:41:31Z</dcterms:modified>
</cp:coreProperties>
</file>