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912\"/>
    </mc:Choice>
  </mc:AlternateContent>
  <xr:revisionPtr revIDLastSave="0" documentId="13_ncr:1_{F9E2161F-0925-4DF9-B1AA-5AB2AE69413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</sheets>
  <definedNames>
    <definedName name="_ftn1" localSheetId="0">'Раздел 2'!$A$9</definedName>
    <definedName name="_ftn2" localSheetId="0">'Раздел 2'!$A$10</definedName>
    <definedName name="_ftn3" localSheetId="0">'Раздел 2'!#REF!</definedName>
    <definedName name="_ftn4" localSheetId="0">'Раздел 2'!$A$12</definedName>
    <definedName name="_ftn5" localSheetId="0">'Раздел 2'!$A$13</definedName>
    <definedName name="_ftn6" localSheetId="0">'Раздел 2'!$A$14</definedName>
    <definedName name="_ftn7" localSheetId="0">'Раздел 2'!$A$15</definedName>
    <definedName name="_ftn8" localSheetId="0">'Раздел 2'!$A$16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  <definedName name="_xlnm.Print_Area" localSheetId="3">'Раздел 5'!$B$1:$J$117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5" l="1"/>
  <c r="F58" i="5"/>
  <c r="G58" i="5"/>
  <c r="H58" i="5"/>
  <c r="I58" i="5"/>
  <c r="E57" i="5"/>
  <c r="F57" i="5"/>
  <c r="G57" i="5"/>
  <c r="H57" i="5"/>
  <c r="I57" i="5"/>
  <c r="E56" i="5"/>
  <c r="F56" i="5"/>
  <c r="G56" i="5"/>
  <c r="J56" i="5" s="1"/>
  <c r="H56" i="5"/>
  <c r="I56" i="5"/>
  <c r="E55" i="5"/>
  <c r="F55" i="5"/>
  <c r="G55" i="5"/>
  <c r="H55" i="5"/>
  <c r="I55" i="5"/>
  <c r="E54" i="5"/>
  <c r="F54" i="5"/>
  <c r="G54" i="5"/>
  <c r="H54" i="5"/>
  <c r="I54" i="5"/>
  <c r="E53" i="5"/>
  <c r="F53" i="5"/>
  <c r="G53" i="5"/>
  <c r="H53" i="5"/>
  <c r="I53" i="5"/>
  <c r="E52" i="5"/>
  <c r="F52" i="5"/>
  <c r="G52" i="5"/>
  <c r="H52" i="5"/>
  <c r="I52" i="5"/>
  <c r="D53" i="5"/>
  <c r="D54" i="5"/>
  <c r="J54" i="5" s="1"/>
  <c r="D55" i="5"/>
  <c r="D56" i="5"/>
  <c r="D57" i="5"/>
  <c r="J57" i="5" s="1"/>
  <c r="D58" i="5"/>
  <c r="J58" i="5" s="1"/>
  <c r="D52" i="5"/>
  <c r="J53" i="5" l="1"/>
  <c r="J52" i="5"/>
  <c r="J51" i="5" s="1"/>
  <c r="J55" i="5"/>
  <c r="J60" i="5"/>
  <c r="J61" i="5"/>
  <c r="J62" i="5"/>
  <c r="J63" i="5"/>
  <c r="J64" i="5"/>
  <c r="J65" i="5"/>
  <c r="J66" i="5"/>
  <c r="J98" i="5"/>
  <c r="J97" i="5"/>
  <c r="J96" i="5"/>
  <c r="J95" i="5"/>
  <c r="J94" i="5"/>
  <c r="J93" i="5"/>
  <c r="J92" i="5"/>
  <c r="J84" i="5"/>
  <c r="J85" i="5"/>
  <c r="J86" i="5"/>
  <c r="J87" i="5"/>
  <c r="J88" i="5"/>
  <c r="J89" i="5"/>
  <c r="J90" i="5"/>
  <c r="J76" i="5"/>
  <c r="J77" i="5"/>
  <c r="J78" i="5"/>
  <c r="J79" i="5"/>
  <c r="J80" i="5"/>
  <c r="J81" i="5"/>
  <c r="J82" i="5"/>
  <c r="J68" i="5"/>
  <c r="J69" i="5"/>
  <c r="J70" i="5"/>
  <c r="J71" i="5"/>
  <c r="J72" i="5"/>
  <c r="J73" i="5"/>
  <c r="J74" i="5"/>
  <c r="D8" i="5" l="1"/>
  <c r="E8" i="5"/>
  <c r="F8" i="5"/>
  <c r="G8" i="5"/>
  <c r="H8" i="5"/>
  <c r="I8" i="5"/>
  <c r="J8" i="5" l="1"/>
  <c r="D91" i="5"/>
  <c r="I59" i="5"/>
  <c r="H59" i="5"/>
  <c r="G59" i="5"/>
  <c r="F59" i="5"/>
  <c r="E59" i="5"/>
  <c r="D59" i="5"/>
  <c r="D26" i="5"/>
  <c r="D23" i="5"/>
  <c r="D20" i="5"/>
  <c r="D17" i="5"/>
  <c r="D14" i="5"/>
  <c r="D11" i="5"/>
  <c r="E91" i="5"/>
  <c r="F91" i="5"/>
  <c r="G91" i="5"/>
  <c r="H91" i="5"/>
  <c r="I91" i="5"/>
  <c r="E43" i="5"/>
  <c r="F43" i="5"/>
  <c r="G43" i="5"/>
  <c r="H43" i="5"/>
  <c r="I43" i="5"/>
  <c r="D43" i="5"/>
  <c r="E35" i="5"/>
  <c r="F35" i="5"/>
  <c r="G35" i="5"/>
  <c r="H35" i="5"/>
  <c r="I35" i="5"/>
  <c r="D35" i="5"/>
  <c r="E27" i="5"/>
  <c r="F27" i="5"/>
  <c r="G27" i="5"/>
  <c r="H27" i="5"/>
  <c r="I27" i="5"/>
  <c r="D27" i="5"/>
  <c r="J9" i="5"/>
  <c r="J10" i="5"/>
  <c r="J12" i="5"/>
  <c r="J13" i="5"/>
  <c r="J15" i="5"/>
  <c r="J16" i="5"/>
  <c r="J18" i="5"/>
  <c r="J19" i="5"/>
  <c r="J21" i="5"/>
  <c r="J22" i="5"/>
  <c r="J24" i="5"/>
  <c r="J25" i="5"/>
  <c r="E26" i="5"/>
  <c r="F26" i="5"/>
  <c r="G26" i="5"/>
  <c r="H26" i="5"/>
  <c r="I26" i="5"/>
  <c r="E23" i="5"/>
  <c r="F23" i="5"/>
  <c r="G23" i="5"/>
  <c r="H23" i="5"/>
  <c r="I23" i="5"/>
  <c r="E20" i="5"/>
  <c r="F20" i="5"/>
  <c r="G20" i="5"/>
  <c r="H20" i="5"/>
  <c r="I20" i="5"/>
  <c r="E17" i="5"/>
  <c r="F17" i="5"/>
  <c r="G17" i="5"/>
  <c r="H17" i="5"/>
  <c r="I17" i="5"/>
  <c r="E11" i="5"/>
  <c r="F11" i="5"/>
  <c r="G11" i="5"/>
  <c r="H11" i="5"/>
  <c r="I11" i="5"/>
  <c r="E14" i="5"/>
  <c r="F14" i="5"/>
  <c r="G14" i="5"/>
  <c r="H14" i="5"/>
  <c r="I14" i="5"/>
  <c r="J20" i="5" l="1"/>
  <c r="E7" i="5"/>
  <c r="F7" i="5"/>
  <c r="J17" i="5"/>
  <c r="J91" i="5"/>
  <c r="J23" i="5"/>
  <c r="H7" i="5"/>
  <c r="J11" i="5"/>
  <c r="J26" i="5"/>
  <c r="I7" i="5"/>
  <c r="G7" i="5"/>
  <c r="J14" i="5"/>
  <c r="D7" i="5"/>
  <c r="E67" i="5"/>
  <c r="F67" i="5"/>
  <c r="G67" i="5"/>
  <c r="H67" i="5"/>
  <c r="I67" i="5"/>
  <c r="D67" i="5"/>
  <c r="I75" i="5"/>
  <c r="H75" i="5"/>
  <c r="G75" i="5"/>
  <c r="F75" i="5"/>
  <c r="E75" i="5"/>
  <c r="D75" i="5"/>
  <c r="D83" i="5"/>
  <c r="E83" i="5"/>
  <c r="F83" i="5"/>
  <c r="G83" i="5"/>
  <c r="H83" i="5"/>
  <c r="I83" i="5"/>
  <c r="J29" i="5"/>
  <c r="F51" i="5" l="1"/>
  <c r="G51" i="5"/>
  <c r="E51" i="5"/>
  <c r="J67" i="5"/>
  <c r="J7" i="5"/>
  <c r="D51" i="5"/>
  <c r="J83" i="5"/>
  <c r="J75" i="5"/>
  <c r="I51" i="5"/>
  <c r="H51" i="5"/>
  <c r="J59" i="5"/>
  <c r="J50" i="5"/>
  <c r="J49" i="5"/>
  <c r="J48" i="5"/>
  <c r="J47" i="5"/>
  <c r="J46" i="5"/>
  <c r="J45" i="5"/>
  <c r="J44" i="5"/>
  <c r="J42" i="5"/>
  <c r="J41" i="5"/>
  <c r="J40" i="5"/>
  <c r="J39" i="5"/>
  <c r="J38" i="5"/>
  <c r="J37" i="5"/>
  <c r="J36" i="5"/>
  <c r="J34" i="5"/>
  <c r="J33" i="5"/>
  <c r="J32" i="5"/>
  <c r="J31" i="5"/>
  <c r="J30" i="5"/>
  <c r="J35" i="5" l="1"/>
  <c r="J27" i="5"/>
  <c r="J43" i="5"/>
</calcChain>
</file>

<file path=xl/sharedStrings.xml><?xml version="1.0" encoding="utf-8"?>
<sst xmlns="http://schemas.openxmlformats.org/spreadsheetml/2006/main" count="203" uniqueCount="105">
  <si>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</si>
  <si>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</si>
  <si>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</si>
  <si>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</si>
  <si>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</si>
  <si>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</si>
  <si>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</si>
  <si>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</si>
  <si>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</si>
  <si>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</si>
  <si>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</si>
  <si>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</si>
  <si>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</si>
  <si>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</si>
  <si>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</si>
  <si>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</si>
  <si>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</si>
  <si>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</si>
  <si>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</si>
  <si>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</si>
  <si>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</si>
  <si>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</si>
  <si>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</si>
  <si>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</si>
  <si>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</si>
  <si>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</si>
  <si>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</si>
  <si>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</si>
  <si>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</si>
  <si>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Всего:</t>
  </si>
  <si>
    <t>Доля расходов на закупки и/или аренду отечественного программного обеспечения и платформ от общих расходов на закупку или аренду программного обеспечения</t>
  </si>
  <si>
    <t>Защищенность персональных данных за счет современных способов защиты информации</t>
  </si>
  <si>
    <t xml:space="preserve">«МП» </t>
  </si>
  <si>
    <t>100</t>
  </si>
  <si>
    <t>Департамент культуры и спорта Нефтеюганского района</t>
  </si>
  <si>
    <t>Департамент строительства и жилищно-коммунального комплекса Нефтеюганского района</t>
  </si>
  <si>
    <t>Департамент образования Нефтеюганского района</t>
  </si>
  <si>
    <t>Администрации городского и сельских поселений Нефтеюганского района</t>
  </si>
  <si>
    <t>3.</t>
  </si>
  <si>
    <t>2. Комплекс процессных мероприятий «Развитие инфраструктуры информационной сети» (всего), в том числе:</t>
  </si>
  <si>
    <t>Развитие единой информационной среды с использованием современных информационно-коммуникационных технологий.</t>
  </si>
  <si>
    <t>4.</t>
  </si>
  <si>
    <t>Обеспечение необходимого уровня защиты информации и персональных данных, в том числе на основе отечественных разработок при передаче, обработке и хранении данных.</t>
  </si>
  <si>
    <t>%</t>
  </si>
  <si>
    <t>Цель «Обеспечение доступа к информационным ресурсам, развитие цифрового контента, повышение эффективности муниципального управления в Нефтеюганском районе на основе применения информационно-коммуникационных технологий»</t>
  </si>
  <si>
    <t>«МП»</t>
  </si>
  <si>
    <t>Межбюджетные трансферты поселениям Нефтеюганского района&lt;*&gt;</t>
  </si>
  <si>
    <t>Объем налоговых расходов Нефтеюганского района&lt;**&gt;</t>
  </si>
  <si>
    <t>Средства поселений&lt;***&gt;</t>
  </si>
  <si>
    <t>Иные источники&lt;****&gt;</t>
  </si>
  <si>
    <t>Объем налоговых расходов Нефтеюганского района, всего&lt;**&gt;</t>
  </si>
  <si>
    <t>2.1.</t>
  </si>
  <si>
    <t>Муниципальная программа  (всего), в том числе:</t>
  </si>
  <si>
    <t xml:space="preserve">Развитие и сопровождение инфраструктуры электронного муниципалитета и информационных систем.
</t>
  </si>
  <si>
    <t>Внедрение цифровых технологий и платформенных решений в сферах управления и оказания государственных и муниципальных услуг.</t>
  </si>
  <si>
    <t>Доля расходов на закупки и/или аренду отечественного программного обеспечения и платформ от общих расходов на закупку или аренду программного обеспечения.</t>
  </si>
  <si>
    <t>Защищенность персональных данных за счет современных способов защиты информации.</t>
  </si>
  <si>
    <t>3.1.</t>
  </si>
  <si>
    <t>4.1.</t>
  </si>
  <si>
    <t>Комплекс процессных мероприятий «Приобретение и сопровождение информационных систем»</t>
  </si>
  <si>
    <t>Комплекс процессных мероприятий «Развитие инфраструктуры информационной сети»</t>
  </si>
  <si>
    <t>Комплекс процессных мероприятий "Приобретение оборудования для функционирования и развития информационной сети. 
Замена устаревшего оборудования"</t>
  </si>
  <si>
    <t>Комплекс процессных мероприятий «Обеспечение защиты информации и персональных данных»</t>
  </si>
  <si>
    <t>3.2.</t>
  </si>
  <si>
    <t xml:space="preserve">Замена устаревшего и вышедшего из строя оборудования.
</t>
  </si>
  <si>
    <t>Приобретение серверов, рабочих станций, оргтехники и коммутационного оборудования для функционирования информационной сети района.</t>
  </si>
  <si>
    <t>Обеспечение функционирования и развития корпоративной сети органов местного самоуправления района. 
Создание, внедрение и сопровождение компьютерных сетей и распределенных систем обработки информации.
Текущий ремонт, модернизация существующей локально-вычислительной сети района.</t>
  </si>
  <si>
    <t>Обеспечение безопасности информации, размещаемой в корпоративной сети органов местного самоуправления района.
Построение защищенной от внешних угроз инфраструктуры корпоративной сети органов местного самоуправления района, обеспечивающей информационную безопасность и защиту информационных систем, функционирующих в ее составе.
Приобретение рабочих станций и оргтехники, прошедших специальную проверку по требованиям безопасности информации.
Приобретение технических средств, сертифицированных согласно требованиям ФСТЭК России и ФСБ России.</t>
  </si>
  <si>
    <t>Организация предоставления государственных и муниципальных услуг в электронном виде с использованием Единого портала государственных и муниципальных услуг (функций). 
Обеспечение открытости органов местного самоуправления района.</t>
  </si>
  <si>
    <t>Срок реализации: 2025 - 2030</t>
  </si>
  <si>
    <t>Ответственный за реализацию: Администрация Нефтеюганского района (управление информационных технологий и административного реформирования)</t>
  </si>
  <si>
    <t>Администрация Нефтеюганского района (управление информационных технологий и административного реформирования) / Департамент культуры и спорта Нефтеюганского района, Департамент строительства и жилищно-коммунального комплекса Нефтеюганского района, Департамент образования Нефтеюганского района, Администрации городского и сельских поселений Нефтеюганского района</t>
  </si>
  <si>
    <t>Администрация Нефтеюганского района 
(управление информационных технологий и административного реформирования)</t>
  </si>
  <si>
    <t>Администрация Нефтеюганского района (управление информационных технологий и административного реформирования)</t>
  </si>
  <si>
    <t xml:space="preserve">Администрация Нефтеюганского района (управление информационных технологий и административного реформирования) </t>
  </si>
  <si>
    <t xml:space="preserve">Решение Думы Нефтеюганского района от 29.11.2023 № 962 «Об утверждении Стратегии социально-экономического развития Нефтеюганского муниципального района Ханты-Мансийского автономного округа – Югры 
до 2036 года с целевыми ориентирами до 2050 года»
</t>
  </si>
  <si>
    <t>Приказ Федеральной службы по техническому и экспортному контролю от 18.02.2013 № 21 «Об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данных»; Решение Думы Нефтеюганского района от 29.11.2023 № 962 «Об утверждении Стратегии социально-экономического развития Нефтеюганского муниципального района Ханты-Мансийского автономного округа – Югры 
до 2036 года с целевыми ориентирами до 2050 года»</t>
  </si>
  <si>
    <t>3. Комплекс процессных мероприятий «Приобретение оборудования для функционирования и развития информационной сети. Замена устаревшего оборудования»(всего), в том числе:</t>
  </si>
  <si>
    <t>4. Комплекс процессных мероприятий «Обеспечение защиты информации и персональных данных»(всего), в том числе: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</si>
  <si>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</si>
  <si>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</si>
  <si>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</si>
  <si>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</si>
  <si>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</si>
  <si>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</si>
  <si>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</si>
  <si>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 1. Цель муниципальной </t>
    </r>
    <r>
      <rPr>
        <sz val="13"/>
        <rFont val="Times New Roman"/>
        <family val="1"/>
        <charset val="204"/>
      </rPr>
      <t xml:space="preserve">программы </t>
    </r>
    <r>
      <rPr>
        <sz val="13"/>
        <color theme="1"/>
        <rFont val="Times New Roman"/>
        <family val="1"/>
        <charset val="204"/>
      </rPr>
      <t>«Обеспечение доступа к информационным ресурсам, развитие цифрового контента, повышение эффективности муниципального управления 
в Нефтеюганском районе на основе применения информационно-коммуникационных технологий»</t>
    </r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</si>
  <si>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Наименование целевых показателей национальных целей, вклад в достижение которых обеспечивает показатель муниципальной программы.
</t>
    </r>
    <r>
      <rPr>
        <vertAlign val="superscript"/>
        <sz val="11"/>
        <color theme="1"/>
        <rFont val="Times New Roman"/>
        <family val="1"/>
        <charset val="204"/>
      </rPr>
      <t/>
    </r>
  </si>
  <si>
    <r>
      <t xml:space="preserve">Администрация Нефтеюганского района (управление информационных технологий и </t>
    </r>
    <r>
      <rPr>
        <sz val="13"/>
        <rFont val="Times New Roman"/>
        <family val="1"/>
        <charset val="204"/>
      </rPr>
      <t>административного реформирования)</t>
    </r>
    <r>
      <rPr>
        <sz val="13"/>
        <color theme="1"/>
        <rFont val="Times New Roman"/>
        <family val="1"/>
        <charset val="204"/>
      </rPr>
      <t xml:space="preserve"> </t>
    </r>
  </si>
  <si>
    <r>
      <t xml:space="preserve">  </t>
    </r>
    <r>
      <rPr>
        <vertAlign val="superscript"/>
        <sz val="9"/>
        <rFont val="Times New Roman"/>
        <family val="1"/>
        <charset val="204"/>
      </rPr>
      <t>9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10</t>
    </r>
    <r>
      <rPr>
        <sz val="9"/>
        <rFont val="Times New Roman"/>
        <family val="1"/>
        <charset val="204"/>
      </rPr>
      <t xml:space="preserve">Заполняется при наличии соответствующих показателей в паспорте муниципальной программы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11</t>
    </r>
    <r>
      <rPr>
        <sz val="9"/>
        <rFont val="Times New Roman"/>
        <family val="1"/>
        <charset val="204"/>
      </rPr>
      <t>Заполняется в соответствии с разделом 2.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</si>
  <si>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
**** указываются средства, поступившие по соглашениям от депутатов Тюменской областной Думы, внебюджетные источники, средства благотворительности (пожертвования).
</t>
    </r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В случае отсутствия финансового обеспечения за счет отдельных источников финансирования, такие источники не приводятся.
</t>
    </r>
    <r>
      <rPr>
        <vertAlign val="superscript"/>
        <sz val="9"/>
        <color theme="1"/>
        <rFont val="Times New Roman"/>
        <family val="1"/>
        <charset val="204"/>
      </rPr>
      <t>16</t>
    </r>
    <r>
      <rPr>
        <sz val="9"/>
        <color theme="1"/>
        <rFont val="Times New Roman"/>
        <family val="1"/>
        <charset val="204"/>
      </rPr>
      <t>Указывается наименование исполнительного органа муниципальной власти Нефтеюганского района, ответственного за реализацию структурного элемента.</t>
    </r>
  </si>
  <si>
    <r>
      <t xml:space="preserve">1. Комплекс процессных мероприятий </t>
    </r>
    <r>
      <rPr>
        <b/>
        <sz val="13"/>
        <rFont val="Times New Roman"/>
        <family val="1"/>
        <charset val="204"/>
      </rPr>
      <t>«Приобретение и сопровождение информационных систем»</t>
    </r>
    <r>
      <rPr>
        <b/>
        <sz val="13"/>
        <color rgb="FFFF0000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 xml:space="preserve">(всего), в том числе: </t>
    </r>
  </si>
  <si>
    <t>-</t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</si>
  <si>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9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</si>
  <si>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</si>
  <si>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>Плановые значения по месяцам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</si>
  <si>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</si>
  <si>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</si>
  <si>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</si>
  <si>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>Доля расходов на закупки и/или аренду отечественного программного обеспечения и платформ от общих расходов на закупку или аренду программного обеспечения</t>
    </r>
    <r>
      <rPr>
        <sz val="13"/>
        <rFont val="Times New Roman"/>
        <family val="1"/>
        <charset val="204"/>
      </rPr>
      <t>.</t>
    </r>
  </si>
  <si>
    <r>
      <t xml:space="preserve">Внедрение и сопровождение системного и прикладного программного обеспечения программно-технических комплексов и информационных систем; развитие и сопровождение системы электронного документооборота в органах местного самоуправления  района.
Организация электронного межведомственного и внутриведомственного взаимодействия. 
Обеспечение соблюдения единой политики в области выбора, создания и использования информационных систем в органах местного самоуправления района. 
Формирование ключевых инфраструктур электронного муниципалитета. </t>
    </r>
    <r>
      <rPr>
        <sz val="13"/>
        <color rgb="FFFF0000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Оказание содействия развитию сервисов взаимодействия граждан с органами местного самоуправления района. </t>
    </r>
  </si>
  <si>
    <t>Ответственный за реализацию: Администрация Нефтеюганского района (управление информационных технологий и административного реформирования) / Департамент культуры и спорта Нефтеюганского района, Департамент строительства и жилищно-коммунального комплекса Нефтеюганского района, Департамент образования Нефтеюганского района, Администрации городского и сельских поселений Нефтеюганского района</t>
  </si>
  <si>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</t>
    </r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
</t>
    </r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</si>
  <si>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r>
      <t>Наименование муниципальной программы, структурного элемента / источник финансового обеспечения</t>
    </r>
    <r>
      <rPr>
        <vertAlign val="superscript"/>
        <sz val="13"/>
        <color theme="1"/>
        <rFont val="Times New Roman"/>
        <family val="1"/>
        <charset val="204"/>
      </rPr>
      <t>15</t>
    </r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</si>
  <si>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  <family val="1"/>
        <charset val="204"/>
      </rPr>
      <t>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</si>
</sst>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00_ ;\-#,##0.00000;&quot;-&quot;"/>
  </numFmts>
  <fonts count="18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trike/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theme="1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2">
    <xf numFmtId="0" fontId="0" fillId="0" borderId="0" xfId="0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Protection="1">
      <protection locked="0"/>
    </xf>
    <xf numFmtId="0" fontId="1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/>
    <xf numFmtId="0" fontId="5" fillId="0" borderId="0" xfId="0" applyFont="1" applyAlignment="1">
      <alignment wrapText="1"/>
    </xf>
    <xf numFmtId="0" fontId="6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0" borderId="0" xfId="0" applyNumberFormat="1" applyFont="1" applyProtection="1"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165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/>
      <protection locked="0"/>
    </xf>
    <xf numFmtId="165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2" borderId="0" xfId="1" applyFont="1" applyFill="1" applyAlignment="1">
      <alignment horizontal="left" vertical="center" wrapText="1"/>
    </xf>
    <xf numFmtId="0" fontId="9" fillId="2" borderId="0" xfId="1" applyFont="1" applyFill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8"/>
  <sheetViews>
    <sheetView topLeftCell="A4" zoomScale="85" zoomScaleNormal="85" zoomScaleSheetLayoutView="115" workbookViewId="0">
      <selection activeCell="R11" sqref="R11"/>
    </sheetView>
  </sheetViews>
  <sheetFormatPr defaultColWidth="9.140625" defaultRowHeight="16.5" x14ac:dyDescent="0.25"/>
  <cols>
    <col min="1" max="1" width="6.140625" style="1" bestFit="1" customWidth="1"/>
    <col min="2" max="2" width="27.42578125" style="1" customWidth="1"/>
    <col min="3" max="3" width="16.140625" style="1" customWidth="1"/>
    <col min="4" max="4" width="15.28515625" style="1" customWidth="1"/>
    <col min="5" max="6" width="12" style="1" customWidth="1"/>
    <col min="7" max="10" width="9.140625" style="1"/>
    <col min="11" max="12" width="9.140625" style="2"/>
    <col min="13" max="13" width="46.140625" style="1" customWidth="1"/>
    <col min="14" max="14" width="38.140625" style="1" customWidth="1"/>
    <col min="15" max="15" width="17" style="1" customWidth="1"/>
    <col min="16" max="16384" width="9.140625" style="1"/>
  </cols>
  <sheetData>
    <row r="2" spans="1:15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4" spans="1:15" s="3" customFormat="1" ht="57" customHeight="1" x14ac:dyDescent="0.25">
      <c r="A4" s="60" t="s">
        <v>1</v>
      </c>
      <c r="B4" s="60" t="s">
        <v>79</v>
      </c>
      <c r="C4" s="60" t="s">
        <v>80</v>
      </c>
      <c r="D4" s="60" t="s">
        <v>2</v>
      </c>
      <c r="E4" s="66" t="s">
        <v>81</v>
      </c>
      <c r="F4" s="66"/>
      <c r="G4" s="66" t="s">
        <v>82</v>
      </c>
      <c r="H4" s="66"/>
      <c r="I4" s="66"/>
      <c r="J4" s="66"/>
      <c r="K4" s="66"/>
      <c r="L4" s="66"/>
      <c r="M4" s="60" t="s">
        <v>83</v>
      </c>
      <c r="N4" s="60" t="s">
        <v>84</v>
      </c>
      <c r="O4" s="60" t="s">
        <v>85</v>
      </c>
    </row>
    <row r="5" spans="1:15" ht="23.25" customHeight="1" x14ac:dyDescent="0.25">
      <c r="A5" s="61"/>
      <c r="B5" s="61"/>
      <c r="C5" s="61"/>
      <c r="D5" s="61"/>
      <c r="E5" s="4" t="s">
        <v>3</v>
      </c>
      <c r="F5" s="4" t="s">
        <v>4</v>
      </c>
      <c r="G5" s="4">
        <v>2025</v>
      </c>
      <c r="H5" s="4">
        <v>2026</v>
      </c>
      <c r="I5" s="4">
        <v>2027</v>
      </c>
      <c r="J5" s="4">
        <v>2028</v>
      </c>
      <c r="K5" s="5">
        <v>2029</v>
      </c>
      <c r="L5" s="5">
        <v>2030</v>
      </c>
      <c r="M5" s="61"/>
      <c r="N5" s="61"/>
      <c r="O5" s="61"/>
    </row>
    <row r="6" spans="1:15" s="8" customFormat="1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7">
        <v>11</v>
      </c>
      <c r="L6" s="7">
        <v>12</v>
      </c>
      <c r="M6" s="6">
        <v>13</v>
      </c>
      <c r="N6" s="6">
        <v>14</v>
      </c>
      <c r="O6" s="6">
        <v>15</v>
      </c>
    </row>
    <row r="7" spans="1:15" ht="35.25" customHeight="1" x14ac:dyDescent="0.25">
      <c r="A7" s="62" t="s">
        <v>86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4"/>
    </row>
    <row r="8" spans="1:15" ht="203.25" customHeight="1" x14ac:dyDescent="0.25">
      <c r="A8" s="4" t="s">
        <v>5</v>
      </c>
      <c r="B8" s="25" t="s">
        <v>30</v>
      </c>
      <c r="C8" s="10" t="s">
        <v>45</v>
      </c>
      <c r="D8" s="11" t="s">
        <v>43</v>
      </c>
      <c r="E8" s="12">
        <v>93</v>
      </c>
      <c r="F8" s="12">
        <v>2023</v>
      </c>
      <c r="G8" s="12">
        <v>95</v>
      </c>
      <c r="H8" s="12">
        <v>95</v>
      </c>
      <c r="I8" s="12">
        <v>95</v>
      </c>
      <c r="J8" s="12">
        <v>95</v>
      </c>
      <c r="K8" s="12">
        <v>95</v>
      </c>
      <c r="L8" s="12">
        <v>95</v>
      </c>
      <c r="M8" s="26" t="s">
        <v>75</v>
      </c>
      <c r="N8" s="25" t="s">
        <v>88</v>
      </c>
      <c r="O8" s="27" t="s">
        <v>92</v>
      </c>
    </row>
    <row r="9" spans="1:15" ht="362.25" customHeight="1" x14ac:dyDescent="0.25">
      <c r="A9" s="4" t="s">
        <v>26</v>
      </c>
      <c r="B9" s="25" t="s">
        <v>31</v>
      </c>
      <c r="C9" s="10" t="s">
        <v>32</v>
      </c>
      <c r="D9" s="12" t="s">
        <v>43</v>
      </c>
      <c r="E9" s="5">
        <v>100</v>
      </c>
      <c r="F9" s="5">
        <v>2023</v>
      </c>
      <c r="G9" s="4">
        <v>100</v>
      </c>
      <c r="H9" s="4">
        <v>100</v>
      </c>
      <c r="I9" s="4">
        <v>100</v>
      </c>
      <c r="J9" s="4">
        <v>100</v>
      </c>
      <c r="K9" s="4">
        <v>100</v>
      </c>
      <c r="L9" s="4">
        <v>100</v>
      </c>
      <c r="M9" s="26" t="s">
        <v>76</v>
      </c>
      <c r="N9" s="25" t="s">
        <v>74</v>
      </c>
      <c r="O9" s="27" t="s">
        <v>92</v>
      </c>
    </row>
    <row r="10" spans="1:15" ht="37.5" customHeight="1" x14ac:dyDescent="0.25">
      <c r="B10" s="22"/>
      <c r="C10" s="22"/>
      <c r="D10" s="22"/>
      <c r="E10" s="22"/>
      <c r="M10" s="23"/>
      <c r="N10" s="23"/>
      <c r="O10" s="23"/>
    </row>
    <row r="11" spans="1:15" ht="224.25" customHeight="1" x14ac:dyDescent="0.25">
      <c r="A11" s="59" t="s">
        <v>87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1:15" ht="19.5" x14ac:dyDescent="0.25">
      <c r="B12" s="24"/>
    </row>
    <row r="13" spans="1:15" ht="95.25" customHeight="1" x14ac:dyDescent="0.25">
      <c r="B13" s="24"/>
    </row>
    <row r="14" spans="1:15" ht="34.5" customHeight="1" x14ac:dyDescent="0.25">
      <c r="B14" s="24"/>
    </row>
    <row r="15" spans="1:15" ht="36" customHeight="1" x14ac:dyDescent="0.25">
      <c r="B15" s="24"/>
    </row>
    <row r="16" spans="1:15" ht="36" customHeight="1" x14ac:dyDescent="0.25">
      <c r="B16" s="24"/>
    </row>
    <row r="17" spans="2:2" ht="19.5" x14ac:dyDescent="0.25">
      <c r="B17" s="24"/>
    </row>
    <row r="18" spans="2:2" ht="19.5" x14ac:dyDescent="0.25">
      <c r="B18" s="24"/>
    </row>
  </sheetData>
  <mergeCells count="12">
    <mergeCell ref="A11:O11"/>
    <mergeCell ref="N4:N5"/>
    <mergeCell ref="O4:O5"/>
    <mergeCell ref="A7:O7"/>
    <mergeCell ref="A2:O2"/>
    <mergeCell ref="A4:A5"/>
    <mergeCell ref="B4:B5"/>
    <mergeCell ref="C4:C5"/>
    <mergeCell ref="D4:D5"/>
    <mergeCell ref="E4:F4"/>
    <mergeCell ref="G4:L4"/>
    <mergeCell ref="M4:M5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headerFooter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"/>
  <sheetViews>
    <sheetView zoomScale="115" zoomScaleNormal="115" zoomScaleSheetLayoutView="145" workbookViewId="0">
      <selection activeCell="A11" sqref="A11:P11"/>
    </sheetView>
  </sheetViews>
  <sheetFormatPr defaultRowHeight="16.5" x14ac:dyDescent="0.25"/>
  <cols>
    <col min="1" max="1" width="6.140625" style="1" customWidth="1"/>
    <col min="2" max="2" width="39.85546875" style="1" customWidth="1"/>
    <col min="3" max="3" width="16.5703125" style="1" customWidth="1"/>
    <col min="4" max="4" width="14.7109375" style="1" customWidth="1"/>
    <col min="5" max="16384" width="9.140625" style="1"/>
  </cols>
  <sheetData>
    <row r="1" spans="1:16" ht="19.5" x14ac:dyDescent="0.25">
      <c r="A1" s="65" t="s">
        <v>93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x14ac:dyDescent="0.25">
      <c r="A3" s="20"/>
    </row>
    <row r="4" spans="1:16" ht="47.25" customHeight="1" x14ac:dyDescent="0.25">
      <c r="A4" s="66" t="s">
        <v>1</v>
      </c>
      <c r="B4" s="66" t="s">
        <v>6</v>
      </c>
      <c r="C4" s="66" t="s">
        <v>94</v>
      </c>
      <c r="D4" s="60" t="s">
        <v>2</v>
      </c>
      <c r="E4" s="69" t="s">
        <v>95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6" t="s">
        <v>27</v>
      </c>
    </row>
    <row r="5" spans="1:16" ht="31.5" customHeight="1" x14ac:dyDescent="0.25">
      <c r="A5" s="66"/>
      <c r="B5" s="66"/>
      <c r="C5" s="66"/>
      <c r="D5" s="61"/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12" t="s">
        <v>17</v>
      </c>
      <c r="P5" s="66"/>
    </row>
    <row r="6" spans="1:16" ht="14.25" customHeight="1" x14ac:dyDescent="0.25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  <c r="J6" s="28">
        <v>10</v>
      </c>
      <c r="K6" s="28">
        <v>11</v>
      </c>
      <c r="L6" s="28">
        <v>12</v>
      </c>
      <c r="M6" s="28">
        <v>13</v>
      </c>
      <c r="N6" s="28">
        <v>14</v>
      </c>
      <c r="O6" s="28">
        <v>15</v>
      </c>
      <c r="P6" s="28">
        <v>16</v>
      </c>
    </row>
    <row r="7" spans="1:16" ht="42.75" customHeight="1" x14ac:dyDescent="0.25">
      <c r="A7" s="12" t="s">
        <v>5</v>
      </c>
      <c r="B7" s="70" t="s">
        <v>44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ht="105.75" customHeight="1" x14ac:dyDescent="0.25">
      <c r="A8" s="12" t="s">
        <v>18</v>
      </c>
      <c r="B8" s="9" t="s">
        <v>30</v>
      </c>
      <c r="C8" s="29" t="s">
        <v>32</v>
      </c>
      <c r="D8" s="30" t="s">
        <v>43</v>
      </c>
      <c r="E8" s="19">
        <v>93</v>
      </c>
      <c r="F8" s="19">
        <v>93</v>
      </c>
      <c r="G8" s="19">
        <v>93</v>
      </c>
      <c r="H8" s="19">
        <v>94</v>
      </c>
      <c r="I8" s="19">
        <v>94</v>
      </c>
      <c r="J8" s="19">
        <v>94</v>
      </c>
      <c r="K8" s="19">
        <v>95</v>
      </c>
      <c r="L8" s="19">
        <v>95</v>
      </c>
      <c r="M8" s="19">
        <v>95</v>
      </c>
      <c r="N8" s="19">
        <v>95</v>
      </c>
      <c r="O8" s="19">
        <v>95</v>
      </c>
      <c r="P8" s="19">
        <v>95</v>
      </c>
    </row>
    <row r="9" spans="1:16" ht="55.5" customHeight="1" x14ac:dyDescent="0.25">
      <c r="A9" s="12" t="s">
        <v>28</v>
      </c>
      <c r="B9" s="9" t="s">
        <v>31</v>
      </c>
      <c r="C9" s="31" t="s">
        <v>32</v>
      </c>
      <c r="D9" s="11" t="s">
        <v>43</v>
      </c>
      <c r="E9" s="31" t="s">
        <v>33</v>
      </c>
      <c r="F9" s="31" t="s">
        <v>33</v>
      </c>
      <c r="G9" s="31" t="s">
        <v>33</v>
      </c>
      <c r="H9" s="12">
        <v>100</v>
      </c>
      <c r="I9" s="12">
        <v>100</v>
      </c>
      <c r="J9" s="12">
        <v>100</v>
      </c>
      <c r="K9" s="12">
        <v>100</v>
      </c>
      <c r="L9" s="12">
        <v>100</v>
      </c>
      <c r="M9" s="12">
        <v>100</v>
      </c>
      <c r="N9" s="12">
        <v>100</v>
      </c>
      <c r="O9" s="12">
        <v>100</v>
      </c>
      <c r="P9" s="12">
        <v>100</v>
      </c>
    </row>
    <row r="10" spans="1:16" ht="27" customHeight="1" x14ac:dyDescent="0.25">
      <c r="A10" s="22"/>
      <c r="B10" s="22"/>
      <c r="C10" s="22"/>
    </row>
    <row r="11" spans="1:16" ht="52.5" customHeight="1" x14ac:dyDescent="0.25">
      <c r="A11" s="67" t="s">
        <v>89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</row>
    <row r="12" spans="1:16" ht="38.25" customHeight="1" x14ac:dyDescent="0.25">
      <c r="A12" s="32"/>
    </row>
    <row r="13" spans="1:16" x14ac:dyDescent="0.25">
      <c r="A13" s="32"/>
    </row>
  </sheetData>
  <mergeCells count="9">
    <mergeCell ref="A1:P1"/>
    <mergeCell ref="A11:P11"/>
    <mergeCell ref="A4:A5"/>
    <mergeCell ref="B4:B5"/>
    <mergeCell ref="C4:C5"/>
    <mergeCell ref="E4:O4"/>
    <mergeCell ref="P4:P5"/>
    <mergeCell ref="B7:P7"/>
    <mergeCell ref="D4:D5"/>
  </mergeCells>
  <phoneticPr fontId="2" type="noConversion"/>
  <hyperlinks>
    <hyperlink ref="A13" location="_ftnref3" display="_ftnref3" xr:uid="{00000000-0004-0000-0100-000000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21"/>
  <sheetViews>
    <sheetView topLeftCell="A16" zoomScale="115" zoomScaleNormal="115" workbookViewId="0">
      <selection activeCell="B19" sqref="B19"/>
    </sheetView>
  </sheetViews>
  <sheetFormatPr defaultColWidth="9.140625" defaultRowHeight="16.5" x14ac:dyDescent="0.25"/>
  <cols>
    <col min="1" max="1" width="8.5703125" style="33" customWidth="1"/>
    <col min="2" max="2" width="53.7109375" style="33" customWidth="1"/>
    <col min="3" max="3" width="62.140625" style="33" customWidth="1"/>
    <col min="4" max="4" width="40.28515625" style="33" customWidth="1"/>
    <col min="5" max="16384" width="9.140625" style="33"/>
  </cols>
  <sheetData>
    <row r="2" spans="1:4" x14ac:dyDescent="0.25">
      <c r="A2" s="74" t="s">
        <v>19</v>
      </c>
      <c r="B2" s="74"/>
      <c r="C2" s="74"/>
      <c r="D2" s="74"/>
    </row>
    <row r="4" spans="1:4" s="35" customFormat="1" ht="36" x14ac:dyDescent="0.25">
      <c r="A4" s="34" t="s">
        <v>1</v>
      </c>
      <c r="B4" s="34" t="s">
        <v>96</v>
      </c>
      <c r="C4" s="34" t="s">
        <v>97</v>
      </c>
      <c r="D4" s="34" t="s">
        <v>98</v>
      </c>
    </row>
    <row r="5" spans="1:4" s="35" customFormat="1" x14ac:dyDescent="0.25">
      <c r="A5" s="34">
        <v>1</v>
      </c>
      <c r="B5" s="34">
        <v>2</v>
      </c>
      <c r="C5" s="36">
        <v>3</v>
      </c>
      <c r="D5" s="34">
        <v>4</v>
      </c>
    </row>
    <row r="6" spans="1:4" s="37" customFormat="1" ht="18.75" customHeight="1" x14ac:dyDescent="0.25">
      <c r="A6" s="34" t="s">
        <v>5</v>
      </c>
      <c r="B6" s="76" t="s">
        <v>59</v>
      </c>
      <c r="C6" s="77"/>
      <c r="D6" s="78"/>
    </row>
    <row r="7" spans="1:4" s="37" customFormat="1" ht="78.75" customHeight="1" x14ac:dyDescent="0.25">
      <c r="A7" s="38"/>
      <c r="B7" s="39" t="s">
        <v>70</v>
      </c>
      <c r="C7" s="75" t="s">
        <v>69</v>
      </c>
      <c r="D7" s="75"/>
    </row>
    <row r="8" spans="1:4" s="37" customFormat="1" ht="253.5" customHeight="1" x14ac:dyDescent="0.25">
      <c r="A8" s="40" t="s">
        <v>18</v>
      </c>
      <c r="B8" s="46" t="s">
        <v>53</v>
      </c>
      <c r="C8" s="43" t="s">
        <v>100</v>
      </c>
      <c r="D8" s="43" t="s">
        <v>99</v>
      </c>
    </row>
    <row r="9" spans="1:4" s="37" customFormat="1" ht="100.5" customHeight="1" x14ac:dyDescent="0.25">
      <c r="A9" s="40" t="s">
        <v>28</v>
      </c>
      <c r="B9" s="41" t="s">
        <v>54</v>
      </c>
      <c r="C9" s="46" t="s">
        <v>68</v>
      </c>
      <c r="D9" s="43" t="s">
        <v>99</v>
      </c>
    </row>
    <row r="10" spans="1:4" s="37" customFormat="1" ht="29.25" customHeight="1" x14ac:dyDescent="0.25">
      <c r="A10" s="40" t="s">
        <v>26</v>
      </c>
      <c r="B10" s="79" t="s">
        <v>60</v>
      </c>
      <c r="C10" s="79"/>
      <c r="D10" s="80"/>
    </row>
    <row r="11" spans="1:4" s="37" customFormat="1" ht="70.5" customHeight="1" x14ac:dyDescent="0.25">
      <c r="A11" s="38"/>
      <c r="B11" s="43" t="s">
        <v>70</v>
      </c>
      <c r="C11" s="75" t="s">
        <v>69</v>
      </c>
      <c r="D11" s="75"/>
    </row>
    <row r="12" spans="1:4" s="37" customFormat="1" ht="115.5" x14ac:dyDescent="0.25">
      <c r="A12" s="42" t="s">
        <v>51</v>
      </c>
      <c r="B12" s="43" t="s">
        <v>40</v>
      </c>
      <c r="C12" s="43" t="s">
        <v>66</v>
      </c>
      <c r="D12" s="43" t="s">
        <v>55</v>
      </c>
    </row>
    <row r="13" spans="1:4" s="37" customFormat="1" ht="48.75" customHeight="1" x14ac:dyDescent="0.25">
      <c r="A13" s="44" t="s">
        <v>38</v>
      </c>
      <c r="B13" s="77" t="s">
        <v>61</v>
      </c>
      <c r="C13" s="81"/>
      <c r="D13" s="82"/>
    </row>
    <row r="14" spans="1:4" s="37" customFormat="1" ht="66.75" customHeight="1" x14ac:dyDescent="0.25">
      <c r="A14" s="44"/>
      <c r="B14" s="39" t="s">
        <v>70</v>
      </c>
      <c r="C14" s="75" t="s">
        <v>69</v>
      </c>
      <c r="D14" s="75"/>
    </row>
    <row r="15" spans="1:4" s="37" customFormat="1" ht="99" x14ac:dyDescent="0.25">
      <c r="A15" s="40" t="s">
        <v>57</v>
      </c>
      <c r="B15" s="39" t="s">
        <v>40</v>
      </c>
      <c r="C15" s="39" t="s">
        <v>64</v>
      </c>
      <c r="D15" s="39" t="s">
        <v>55</v>
      </c>
    </row>
    <row r="16" spans="1:4" s="37" customFormat="1" ht="99" x14ac:dyDescent="0.25">
      <c r="A16" s="40" t="s">
        <v>63</v>
      </c>
      <c r="B16" s="39" t="s">
        <v>54</v>
      </c>
      <c r="C16" s="39" t="s">
        <v>65</v>
      </c>
      <c r="D16" s="39" t="s">
        <v>55</v>
      </c>
    </row>
    <row r="17" spans="1:4" s="37" customFormat="1" ht="34.5" customHeight="1" x14ac:dyDescent="0.25">
      <c r="A17" s="40" t="s">
        <v>41</v>
      </c>
      <c r="B17" s="83" t="s">
        <v>62</v>
      </c>
      <c r="C17" s="79"/>
      <c r="D17" s="80"/>
    </row>
    <row r="18" spans="1:4" s="37" customFormat="1" ht="184.5" customHeight="1" x14ac:dyDescent="0.25">
      <c r="A18" s="38"/>
      <c r="B18" s="43" t="s">
        <v>101</v>
      </c>
      <c r="C18" s="75" t="s">
        <v>69</v>
      </c>
      <c r="D18" s="75"/>
    </row>
    <row r="19" spans="1:4" s="37" customFormat="1" ht="232.5" customHeight="1" x14ac:dyDescent="0.25">
      <c r="A19" s="44" t="s">
        <v>58</v>
      </c>
      <c r="B19" s="43" t="s">
        <v>42</v>
      </c>
      <c r="C19" s="43" t="s">
        <v>67</v>
      </c>
      <c r="D19" s="43" t="s">
        <v>56</v>
      </c>
    </row>
    <row r="20" spans="1:4" x14ac:dyDescent="0.25">
      <c r="A20" s="45"/>
      <c r="B20" s="45"/>
    </row>
    <row r="21" spans="1:4" ht="74.25" customHeight="1" x14ac:dyDescent="0.25">
      <c r="A21" s="72" t="s">
        <v>102</v>
      </c>
      <c r="B21" s="73"/>
      <c r="C21" s="73"/>
      <c r="D21" s="73"/>
    </row>
  </sheetData>
  <mergeCells count="10">
    <mergeCell ref="A21:D21"/>
    <mergeCell ref="A2:D2"/>
    <mergeCell ref="C7:D7"/>
    <mergeCell ref="C11:D11"/>
    <mergeCell ref="C18:D18"/>
    <mergeCell ref="B6:D6"/>
    <mergeCell ref="B10:D10"/>
    <mergeCell ref="B13:D13"/>
    <mergeCell ref="B17:D17"/>
    <mergeCell ref="C14:D1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168"/>
  <sheetViews>
    <sheetView tabSelected="1" view="pageBreakPreview" topLeftCell="B1" zoomScaleNormal="100" zoomScaleSheetLayoutView="100" workbookViewId="0">
      <pane ySplit="1" topLeftCell="A92" activePane="bottomLeft" state="frozen"/>
      <selection pane="bottomLeft" activeCell="C51" sqref="C51:C58"/>
    </sheetView>
  </sheetViews>
  <sheetFormatPr defaultRowHeight="16.5" x14ac:dyDescent="0.25"/>
  <cols>
    <col min="1" max="1" width="0" style="15" hidden="1" customWidth="1"/>
    <col min="2" max="2" width="74.42578125" style="15" customWidth="1"/>
    <col min="3" max="3" width="43.140625" style="15" customWidth="1"/>
    <col min="4" max="4" width="17.140625" style="15" bestFit="1" customWidth="1"/>
    <col min="5" max="6" width="16.5703125" style="15" bestFit="1" customWidth="1"/>
    <col min="7" max="8" width="16.5703125" style="15" customWidth="1"/>
    <col min="9" max="9" width="16.5703125" style="15" bestFit="1" customWidth="1"/>
    <col min="10" max="10" width="17.85546875" style="15" bestFit="1" customWidth="1"/>
    <col min="11" max="16384" width="9.140625" style="15"/>
  </cols>
  <sheetData>
    <row r="2" spans="1:16" x14ac:dyDescent="0.25">
      <c r="A2" s="91" t="s">
        <v>20</v>
      </c>
      <c r="B2" s="91"/>
      <c r="C2" s="91"/>
      <c r="D2" s="91"/>
      <c r="E2" s="91"/>
      <c r="F2" s="91"/>
      <c r="G2" s="91"/>
      <c r="H2" s="91"/>
      <c r="I2" s="91"/>
      <c r="J2" s="91"/>
    </row>
    <row r="4" spans="1:16" s="47" customFormat="1" ht="45" customHeight="1" x14ac:dyDescent="0.25">
      <c r="A4" s="90" t="s">
        <v>1</v>
      </c>
      <c r="B4" s="90" t="s">
        <v>103</v>
      </c>
      <c r="C4" s="84" t="s">
        <v>104</v>
      </c>
      <c r="D4" s="90" t="s">
        <v>21</v>
      </c>
      <c r="E4" s="90"/>
      <c r="F4" s="90"/>
      <c r="G4" s="90"/>
      <c r="H4" s="90"/>
      <c r="I4" s="90"/>
      <c r="J4" s="90"/>
      <c r="M4" s="87"/>
      <c r="N4" s="87"/>
      <c r="O4" s="87"/>
      <c r="P4" s="87"/>
    </row>
    <row r="5" spans="1:16" s="49" customFormat="1" x14ac:dyDescent="0.25">
      <c r="A5" s="90"/>
      <c r="B5" s="90"/>
      <c r="C5" s="86"/>
      <c r="D5" s="48">
        <v>2025</v>
      </c>
      <c r="E5" s="48">
        <v>2026</v>
      </c>
      <c r="F5" s="48">
        <v>2027</v>
      </c>
      <c r="G5" s="48">
        <v>2028</v>
      </c>
      <c r="H5" s="48">
        <v>2029</v>
      </c>
      <c r="I5" s="48">
        <v>2030</v>
      </c>
      <c r="J5" s="21" t="s">
        <v>22</v>
      </c>
      <c r="M5" s="87"/>
      <c r="N5" s="87"/>
      <c r="O5" s="87"/>
      <c r="P5" s="87"/>
    </row>
    <row r="6" spans="1:16" s="49" customFormat="1" x14ac:dyDescent="0.25">
      <c r="A6" s="21">
        <v>1</v>
      </c>
      <c r="B6" s="21">
        <v>1</v>
      </c>
      <c r="C6" s="21">
        <v>2</v>
      </c>
      <c r="D6" s="48">
        <v>3</v>
      </c>
      <c r="E6" s="48">
        <v>4</v>
      </c>
      <c r="F6" s="48">
        <v>5</v>
      </c>
      <c r="G6" s="48">
        <v>6</v>
      </c>
      <c r="H6" s="48">
        <v>7</v>
      </c>
      <c r="I6" s="48">
        <v>8</v>
      </c>
      <c r="J6" s="21">
        <v>9</v>
      </c>
      <c r="M6" s="87"/>
      <c r="N6" s="87"/>
      <c r="O6" s="87"/>
      <c r="P6" s="87"/>
    </row>
    <row r="7" spans="1:16" s="14" customFormat="1" ht="30.75" customHeight="1" x14ac:dyDescent="0.25">
      <c r="A7" s="13"/>
      <c r="B7" s="16" t="s">
        <v>52</v>
      </c>
      <c r="C7" s="84" t="s">
        <v>71</v>
      </c>
      <c r="D7" s="55">
        <f>SUM(D8:D26)</f>
        <v>11488.324000000001</v>
      </c>
      <c r="E7" s="55">
        <f t="shared" ref="E7:I7" si="0">SUM(E8:E26)</f>
        <v>5576.2530000000006</v>
      </c>
      <c r="F7" s="55">
        <f t="shared" si="0"/>
        <v>5576.2530000000006</v>
      </c>
      <c r="G7" s="55">
        <f t="shared" si="0"/>
        <v>12761.28565</v>
      </c>
      <c r="H7" s="55">
        <f t="shared" si="0"/>
        <v>12761.28565</v>
      </c>
      <c r="I7" s="55">
        <f t="shared" si="0"/>
        <v>12761.28565</v>
      </c>
      <c r="J7" s="56">
        <f>SUM(J8:J26)</f>
        <v>60924.686949999996</v>
      </c>
      <c r="M7" s="87"/>
      <c r="N7" s="87"/>
      <c r="O7" s="87"/>
      <c r="P7" s="87"/>
    </row>
    <row r="8" spans="1:16" s="14" customFormat="1" ht="21.75" customHeight="1" x14ac:dyDescent="0.25">
      <c r="A8" s="13"/>
      <c r="B8" s="51" t="s">
        <v>23</v>
      </c>
      <c r="C8" s="85"/>
      <c r="D8" s="57">
        <f>SUM(D28+D36+D44+D60+D68+D76+D84+D92)</f>
        <v>0</v>
      </c>
      <c r="E8" s="57">
        <f>SUM(E28+E36+E44+E60+E68+E76+E84)</f>
        <v>0</v>
      </c>
      <c r="F8" s="57">
        <f>SUM(F28+F36+F44+F60+F68+F76+F84)</f>
        <v>0</v>
      </c>
      <c r="G8" s="57">
        <f>SUM(G28+G36+G44+G60+G68+G76+G84)</f>
        <v>0</v>
      </c>
      <c r="H8" s="57">
        <f>SUM(H28+H36+H44+H60+H68+H76+H84)</f>
        <v>0</v>
      </c>
      <c r="I8" s="57">
        <f>SUM(I28+I36+I44+I60+I68+I76+I84)</f>
        <v>0</v>
      </c>
      <c r="J8" s="57">
        <f>SUM(D8:I8)</f>
        <v>0</v>
      </c>
      <c r="M8" s="87"/>
      <c r="N8" s="87"/>
      <c r="O8" s="87"/>
      <c r="P8" s="87"/>
    </row>
    <row r="9" spans="1:16" s="14" customFormat="1" ht="16.5" hidden="1" customHeight="1" x14ac:dyDescent="0.25">
      <c r="A9" s="13"/>
      <c r="B9" s="51"/>
      <c r="C9" s="85"/>
      <c r="D9" s="57"/>
      <c r="E9" s="57"/>
      <c r="F9" s="57"/>
      <c r="G9" s="57"/>
      <c r="H9" s="57"/>
      <c r="I9" s="57"/>
      <c r="J9" s="57">
        <f t="shared" ref="J9:J26" si="1">SUM(D9:I9)</f>
        <v>0</v>
      </c>
      <c r="M9" s="87"/>
      <c r="N9" s="87"/>
      <c r="O9" s="87"/>
      <c r="P9" s="87"/>
    </row>
    <row r="10" spans="1:16" s="14" customFormat="1" ht="16.5" hidden="1" customHeight="1" x14ac:dyDescent="0.25">
      <c r="A10" s="13"/>
      <c r="B10" s="51"/>
      <c r="C10" s="85"/>
      <c r="D10" s="57"/>
      <c r="E10" s="57"/>
      <c r="F10" s="57"/>
      <c r="G10" s="57"/>
      <c r="H10" s="57"/>
      <c r="I10" s="57"/>
      <c r="J10" s="57">
        <f t="shared" si="1"/>
        <v>0</v>
      </c>
      <c r="M10" s="87"/>
      <c r="N10" s="87"/>
      <c r="O10" s="87"/>
      <c r="P10" s="87"/>
    </row>
    <row r="11" spans="1:16" s="14" customFormat="1" ht="23.25" customHeight="1" x14ac:dyDescent="0.25">
      <c r="A11" s="13"/>
      <c r="B11" s="51" t="s">
        <v>24</v>
      </c>
      <c r="C11" s="85"/>
      <c r="D11" s="57">
        <f>SUM(D29+D37+D45+D45+D61+D69+D77+D85+D93)</f>
        <v>0</v>
      </c>
      <c r="E11" s="57">
        <f>SUM(E29+E37+E45+E45+E61+E69+E77+E85)</f>
        <v>0</v>
      </c>
      <c r="F11" s="57">
        <f>SUM(F29+F37+F45+F45+F61+F69+F77+F85)</f>
        <v>0</v>
      </c>
      <c r="G11" s="57">
        <f>SUM(G29+G37+G45+G45+G61+G69+G77+G85)</f>
        <v>0</v>
      </c>
      <c r="H11" s="57">
        <f>SUM(H29+H37+H45+H45+H61+H69+H77+H85)</f>
        <v>0</v>
      </c>
      <c r="I11" s="57">
        <f>SUM(I29+I37+I45+I45+I61+I69+I77+I85)</f>
        <v>0</v>
      </c>
      <c r="J11" s="57">
        <f t="shared" si="1"/>
        <v>0</v>
      </c>
      <c r="M11" s="87"/>
      <c r="N11" s="87"/>
      <c r="O11" s="87"/>
      <c r="P11" s="87"/>
    </row>
    <row r="12" spans="1:16" s="14" customFormat="1" ht="16.5" hidden="1" customHeight="1" x14ac:dyDescent="0.25">
      <c r="A12" s="13"/>
      <c r="B12" s="51"/>
      <c r="C12" s="85"/>
      <c r="D12" s="57"/>
      <c r="E12" s="57"/>
      <c r="F12" s="57"/>
      <c r="G12" s="57"/>
      <c r="H12" s="57"/>
      <c r="I12" s="57"/>
      <c r="J12" s="57">
        <f t="shared" si="1"/>
        <v>0</v>
      </c>
      <c r="M12" s="87"/>
      <c r="N12" s="87"/>
      <c r="O12" s="87"/>
      <c r="P12" s="87"/>
    </row>
    <row r="13" spans="1:16" s="14" customFormat="1" ht="16.5" hidden="1" customHeight="1" x14ac:dyDescent="0.25">
      <c r="A13" s="13"/>
      <c r="B13" s="51"/>
      <c r="C13" s="85"/>
      <c r="D13" s="57"/>
      <c r="E13" s="57"/>
      <c r="F13" s="57"/>
      <c r="G13" s="57"/>
      <c r="H13" s="57"/>
      <c r="I13" s="57"/>
      <c r="J13" s="57">
        <f t="shared" si="1"/>
        <v>0</v>
      </c>
      <c r="M13" s="87"/>
      <c r="N13" s="87"/>
      <c r="O13" s="87"/>
      <c r="P13" s="87"/>
    </row>
    <row r="14" spans="1:16" s="14" customFormat="1" ht="22.5" customHeight="1" x14ac:dyDescent="0.25">
      <c r="A14" s="13"/>
      <c r="B14" s="51" t="s">
        <v>25</v>
      </c>
      <c r="C14" s="85"/>
      <c r="D14" s="57">
        <f>SUM(D30+D38+D46+D62+D70+D78+D86+D94)</f>
        <v>11488.324000000001</v>
      </c>
      <c r="E14" s="57">
        <f>SUM(E30+E38+E46+E62+E70+E78+E86)</f>
        <v>5576.2530000000006</v>
      </c>
      <c r="F14" s="57">
        <f>SUM(F30+F38+F46+F62+F70+F78+F86)</f>
        <v>5576.2530000000006</v>
      </c>
      <c r="G14" s="57">
        <f>SUM(G30+G38+G46+G62+G70+G78+G86)</f>
        <v>12761.28565</v>
      </c>
      <c r="H14" s="57">
        <f>SUM(H30+H38+H46+H62+H70+H78+H86)</f>
        <v>12761.28565</v>
      </c>
      <c r="I14" s="57">
        <f>SUM(I30+I38+I46+I62+I70+I78+I86)</f>
        <v>12761.28565</v>
      </c>
      <c r="J14" s="57">
        <f t="shared" si="1"/>
        <v>60924.686949999996</v>
      </c>
      <c r="M14" s="87"/>
      <c r="N14" s="87"/>
      <c r="O14" s="87"/>
      <c r="P14" s="87"/>
    </row>
    <row r="15" spans="1:16" s="14" customFormat="1" ht="16.5" hidden="1" customHeight="1" x14ac:dyDescent="0.25">
      <c r="A15" s="13"/>
      <c r="B15" s="51"/>
      <c r="C15" s="85"/>
      <c r="D15" s="57"/>
      <c r="E15" s="57"/>
      <c r="F15" s="57"/>
      <c r="G15" s="57"/>
      <c r="H15" s="57"/>
      <c r="I15" s="57"/>
      <c r="J15" s="57">
        <f t="shared" si="1"/>
        <v>0</v>
      </c>
      <c r="M15" s="87"/>
      <c r="N15" s="87"/>
      <c r="O15" s="87"/>
      <c r="P15" s="87"/>
    </row>
    <row r="16" spans="1:16" s="14" customFormat="1" ht="16.5" hidden="1" customHeight="1" x14ac:dyDescent="0.25">
      <c r="A16" s="13"/>
      <c r="B16" s="51"/>
      <c r="C16" s="85"/>
      <c r="D16" s="57"/>
      <c r="E16" s="57"/>
      <c r="F16" s="57"/>
      <c r="G16" s="57"/>
      <c r="H16" s="57"/>
      <c r="I16" s="57"/>
      <c r="J16" s="57">
        <f t="shared" si="1"/>
        <v>0</v>
      </c>
      <c r="M16" s="87"/>
      <c r="N16" s="87"/>
      <c r="O16" s="87"/>
      <c r="P16" s="87"/>
    </row>
    <row r="17" spans="1:16" s="14" customFormat="1" ht="24" customHeight="1" x14ac:dyDescent="0.25">
      <c r="A17" s="13"/>
      <c r="B17" s="52" t="s">
        <v>46</v>
      </c>
      <c r="C17" s="85"/>
      <c r="D17" s="57">
        <f>SUM(D31+D39+D47+D63+D79+D87+D95)</f>
        <v>0</v>
      </c>
      <c r="E17" s="57">
        <f>SUM(E31+E39+E47+E63+E79+E87)</f>
        <v>0</v>
      </c>
      <c r="F17" s="57">
        <f>SUM(F31+F39+F47+F63+F79+F87)</f>
        <v>0</v>
      </c>
      <c r="G17" s="57">
        <f>SUM(G31+G39+G47+G63+G79+G87)</f>
        <v>0</v>
      </c>
      <c r="H17" s="57">
        <f>SUM(H31+H39+H47+H63+H79+H87)</f>
        <v>0</v>
      </c>
      <c r="I17" s="57">
        <f>SUM(I31+I39+I47+I63+I79+I87)</f>
        <v>0</v>
      </c>
      <c r="J17" s="57">
        <f t="shared" si="1"/>
        <v>0</v>
      </c>
      <c r="M17" s="87"/>
      <c r="N17" s="87"/>
      <c r="O17" s="87"/>
      <c r="P17" s="87"/>
    </row>
    <row r="18" spans="1:16" s="14" customFormat="1" ht="16.5" hidden="1" customHeight="1" x14ac:dyDescent="0.25">
      <c r="A18" s="13"/>
      <c r="B18" s="52"/>
      <c r="C18" s="85"/>
      <c r="D18" s="57"/>
      <c r="E18" s="57"/>
      <c r="F18" s="57"/>
      <c r="G18" s="57"/>
      <c r="H18" s="57"/>
      <c r="I18" s="57"/>
      <c r="J18" s="57">
        <f t="shared" si="1"/>
        <v>0</v>
      </c>
      <c r="M18" s="87"/>
      <c r="N18" s="87"/>
      <c r="O18" s="87"/>
      <c r="P18" s="87"/>
    </row>
    <row r="19" spans="1:16" s="14" customFormat="1" ht="16.5" hidden="1" customHeight="1" x14ac:dyDescent="0.25">
      <c r="A19" s="13"/>
      <c r="B19" s="52"/>
      <c r="C19" s="85"/>
      <c r="D19" s="57"/>
      <c r="E19" s="57"/>
      <c r="F19" s="57"/>
      <c r="G19" s="57"/>
      <c r="H19" s="57"/>
      <c r="I19" s="57"/>
      <c r="J19" s="57">
        <f t="shared" si="1"/>
        <v>0</v>
      </c>
      <c r="M19" s="87"/>
      <c r="N19" s="87"/>
      <c r="O19" s="87"/>
      <c r="P19" s="87"/>
    </row>
    <row r="20" spans="1:16" s="14" customFormat="1" ht="26.25" customHeight="1" x14ac:dyDescent="0.25">
      <c r="A20" s="13"/>
      <c r="B20" s="52" t="s">
        <v>47</v>
      </c>
      <c r="C20" s="85"/>
      <c r="D20" s="57">
        <f>SUM(D32+D40+D48+D64+D72+D80+D88+D96)</f>
        <v>0</v>
      </c>
      <c r="E20" s="57">
        <f>SUM(E32+E40+E48+E64+E72+E80+E88)</f>
        <v>0</v>
      </c>
      <c r="F20" s="57">
        <f>SUM(F32+F40+F48+F64+F72+F80+F88)</f>
        <v>0</v>
      </c>
      <c r="G20" s="57">
        <f>SUM(G32+G40+G48+G64+G72+G80+G88)</f>
        <v>0</v>
      </c>
      <c r="H20" s="57">
        <f>SUM(H32+H40+H48+H64+H72+H80+H88)</f>
        <v>0</v>
      </c>
      <c r="I20" s="57">
        <f>SUM(I32+I40+I48+I64+I72+I80+I88)</f>
        <v>0</v>
      </c>
      <c r="J20" s="57">
        <f t="shared" si="1"/>
        <v>0</v>
      </c>
      <c r="M20" s="87"/>
      <c r="N20" s="87"/>
      <c r="O20" s="87"/>
      <c r="P20" s="87"/>
    </row>
    <row r="21" spans="1:16" s="14" customFormat="1" ht="16.5" hidden="1" customHeight="1" x14ac:dyDescent="0.25">
      <c r="A21" s="13"/>
      <c r="B21" s="52"/>
      <c r="C21" s="85"/>
      <c r="D21" s="57"/>
      <c r="E21" s="57"/>
      <c r="F21" s="57"/>
      <c r="G21" s="57"/>
      <c r="H21" s="57"/>
      <c r="I21" s="57"/>
      <c r="J21" s="57">
        <f t="shared" si="1"/>
        <v>0</v>
      </c>
      <c r="M21" s="87"/>
      <c r="N21" s="87"/>
      <c r="O21" s="87"/>
      <c r="P21" s="87"/>
    </row>
    <row r="22" spans="1:16" s="14" customFormat="1" ht="16.5" hidden="1" customHeight="1" x14ac:dyDescent="0.25">
      <c r="A22" s="13"/>
      <c r="B22" s="52"/>
      <c r="C22" s="85"/>
      <c r="D22" s="57"/>
      <c r="E22" s="57"/>
      <c r="F22" s="57"/>
      <c r="G22" s="57"/>
      <c r="H22" s="57"/>
      <c r="I22" s="57"/>
      <c r="J22" s="57">
        <f t="shared" si="1"/>
        <v>0</v>
      </c>
      <c r="M22" s="87"/>
      <c r="N22" s="87"/>
      <c r="O22" s="87"/>
      <c r="P22" s="87"/>
    </row>
    <row r="23" spans="1:16" s="14" customFormat="1" ht="23.25" customHeight="1" x14ac:dyDescent="0.25">
      <c r="A23" s="13"/>
      <c r="B23" s="52" t="s">
        <v>48</v>
      </c>
      <c r="C23" s="85"/>
      <c r="D23" s="57">
        <f>SUM(D33+D41+D49+D65+D73+D81+D89+D97)</f>
        <v>0</v>
      </c>
      <c r="E23" s="57">
        <f>SUM(E33+E41+E49+E65+E73+E81+E89)</f>
        <v>0</v>
      </c>
      <c r="F23" s="57">
        <f>SUM(F33+F41+F49+F65+F73+F81+F89)</f>
        <v>0</v>
      </c>
      <c r="G23" s="57">
        <f>SUM(G33+G41+G49+G65+G73+G81+G89)</f>
        <v>0</v>
      </c>
      <c r="H23" s="57">
        <f>SUM(H33+H41+H49+H65+H73+H81+H89)</f>
        <v>0</v>
      </c>
      <c r="I23" s="57">
        <f>SUM(I33+I41+I49+I65+I73+I81+I89)</f>
        <v>0</v>
      </c>
      <c r="J23" s="57">
        <f t="shared" si="1"/>
        <v>0</v>
      </c>
      <c r="M23" s="87"/>
      <c r="N23" s="87"/>
      <c r="O23" s="87"/>
      <c r="P23" s="87"/>
    </row>
    <row r="24" spans="1:16" s="14" customFormat="1" ht="16.5" hidden="1" customHeight="1" x14ac:dyDescent="0.25">
      <c r="A24" s="13"/>
      <c r="B24" s="52"/>
      <c r="C24" s="85"/>
      <c r="D24" s="57"/>
      <c r="E24" s="57"/>
      <c r="F24" s="57"/>
      <c r="G24" s="57"/>
      <c r="H24" s="57"/>
      <c r="I24" s="57"/>
      <c r="J24" s="57">
        <f t="shared" si="1"/>
        <v>0</v>
      </c>
      <c r="M24" s="87"/>
      <c r="N24" s="87"/>
      <c r="O24" s="87"/>
      <c r="P24" s="87"/>
    </row>
    <row r="25" spans="1:16" s="14" customFormat="1" ht="8.25" hidden="1" customHeight="1" x14ac:dyDescent="0.25">
      <c r="A25" s="13"/>
      <c r="B25" s="52"/>
      <c r="C25" s="85"/>
      <c r="D25" s="57"/>
      <c r="E25" s="57"/>
      <c r="F25" s="57"/>
      <c r="G25" s="57"/>
      <c r="H25" s="57"/>
      <c r="I25" s="57"/>
      <c r="J25" s="57">
        <f t="shared" si="1"/>
        <v>0</v>
      </c>
      <c r="M25" s="87"/>
      <c r="N25" s="87"/>
      <c r="O25" s="87"/>
      <c r="P25" s="87"/>
    </row>
    <row r="26" spans="1:16" s="14" customFormat="1" ht="27" customHeight="1" x14ac:dyDescent="0.25">
      <c r="A26" s="13"/>
      <c r="B26" s="51" t="s">
        <v>49</v>
      </c>
      <c r="C26" s="85"/>
      <c r="D26" s="57">
        <f>SUM(D34+D42+D50+D66+D74+D82+D90+D98)</f>
        <v>0</v>
      </c>
      <c r="E26" s="57">
        <f>SUM(E34+E42+E50+E66+E74+E82+E90)</f>
        <v>0</v>
      </c>
      <c r="F26" s="57">
        <f>SUM(F34+F42+F50+F66+F74+F82+F90)</f>
        <v>0</v>
      </c>
      <c r="G26" s="57">
        <f>SUM(G34+G42+G50+G66+G74+G82+G90)</f>
        <v>0</v>
      </c>
      <c r="H26" s="57">
        <f>SUM(H34+H42+H50+H66+H74+H82+H90)</f>
        <v>0</v>
      </c>
      <c r="I26" s="57">
        <f>SUM(I34+I42+I50+I66+I74+I82+I90)</f>
        <v>0</v>
      </c>
      <c r="J26" s="57">
        <f t="shared" si="1"/>
        <v>0</v>
      </c>
      <c r="M26" s="87"/>
      <c r="N26" s="87"/>
      <c r="O26" s="87"/>
      <c r="P26" s="87"/>
    </row>
    <row r="27" spans="1:16" ht="46.5" customHeight="1" x14ac:dyDescent="0.25">
      <c r="B27" s="16" t="s">
        <v>91</v>
      </c>
      <c r="C27" s="84" t="s">
        <v>72</v>
      </c>
      <c r="D27" s="56">
        <f>SUM(D28:D34)</f>
        <v>3307.7040000000002</v>
      </c>
      <c r="E27" s="56">
        <f t="shared" ref="E27:I27" si="2">SUM(E28:E34)</f>
        <v>3307.7040000000002</v>
      </c>
      <c r="F27" s="56">
        <f t="shared" si="2"/>
        <v>3307.7040000000002</v>
      </c>
      <c r="G27" s="56">
        <f t="shared" si="2"/>
        <v>5624.1353300000001</v>
      </c>
      <c r="H27" s="56">
        <f t="shared" si="2"/>
        <v>5624.1353300000001</v>
      </c>
      <c r="I27" s="56">
        <f t="shared" si="2"/>
        <v>5624.1353300000001</v>
      </c>
      <c r="J27" s="56">
        <f>SUM(J28:J34)</f>
        <v>26795.517990000004</v>
      </c>
      <c r="M27" s="87"/>
      <c r="N27" s="87"/>
      <c r="O27" s="87"/>
      <c r="P27" s="87"/>
    </row>
    <row r="28" spans="1:16" x14ac:dyDescent="0.25">
      <c r="B28" s="51" t="s">
        <v>23</v>
      </c>
      <c r="C28" s="85"/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M28" s="87"/>
      <c r="N28" s="87"/>
      <c r="O28" s="87"/>
      <c r="P28" s="87"/>
    </row>
    <row r="29" spans="1:16" x14ac:dyDescent="0.25">
      <c r="B29" s="51" t="s">
        <v>24</v>
      </c>
      <c r="C29" s="85"/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f>D29+E29+F29+G29+H29+I29</f>
        <v>0</v>
      </c>
      <c r="M29" s="87"/>
      <c r="N29" s="87"/>
      <c r="O29" s="87"/>
      <c r="P29" s="87"/>
    </row>
    <row r="30" spans="1:16" x14ac:dyDescent="0.25">
      <c r="B30" s="51" t="s">
        <v>25</v>
      </c>
      <c r="C30" s="85"/>
      <c r="D30" s="57">
        <v>3307.7040000000002</v>
      </c>
      <c r="E30" s="57">
        <v>3307.7040000000002</v>
      </c>
      <c r="F30" s="57">
        <v>3307.7040000000002</v>
      </c>
      <c r="G30" s="57">
        <v>5624.1353300000001</v>
      </c>
      <c r="H30" s="57">
        <v>5624.1353300000001</v>
      </c>
      <c r="I30" s="57">
        <v>5624.1353300000001</v>
      </c>
      <c r="J30" s="57">
        <f t="shared" ref="J30:J34" si="3">D30+E30+F30+G30+H30+I30</f>
        <v>26795.517990000004</v>
      </c>
      <c r="M30" s="87"/>
      <c r="N30" s="87"/>
      <c r="O30" s="87"/>
      <c r="P30" s="87"/>
    </row>
    <row r="31" spans="1:16" ht="21.75" customHeight="1" x14ac:dyDescent="0.25">
      <c r="B31" s="52" t="s">
        <v>46</v>
      </c>
      <c r="C31" s="85"/>
      <c r="D31" s="57">
        <v>0</v>
      </c>
      <c r="E31" s="57">
        <v>0</v>
      </c>
      <c r="F31" s="57">
        <v>0</v>
      </c>
      <c r="G31" s="57">
        <v>0</v>
      </c>
      <c r="H31" s="57">
        <v>0</v>
      </c>
      <c r="I31" s="57">
        <v>0</v>
      </c>
      <c r="J31" s="57">
        <f t="shared" si="3"/>
        <v>0</v>
      </c>
      <c r="M31" s="87"/>
      <c r="N31" s="87"/>
      <c r="O31" s="87"/>
      <c r="P31" s="87"/>
    </row>
    <row r="32" spans="1:16" x14ac:dyDescent="0.25">
      <c r="B32" s="52" t="s">
        <v>50</v>
      </c>
      <c r="C32" s="85"/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f t="shared" si="3"/>
        <v>0</v>
      </c>
    </row>
    <row r="33" spans="2:10" x14ac:dyDescent="0.25">
      <c r="B33" s="52" t="s">
        <v>48</v>
      </c>
      <c r="C33" s="85"/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f t="shared" si="3"/>
        <v>0</v>
      </c>
    </row>
    <row r="34" spans="2:10" x14ac:dyDescent="0.25">
      <c r="B34" s="51" t="s">
        <v>49</v>
      </c>
      <c r="C34" s="86"/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f t="shared" si="3"/>
        <v>0</v>
      </c>
    </row>
    <row r="35" spans="2:10" ht="47.25" customHeight="1" x14ac:dyDescent="0.25">
      <c r="B35" s="16" t="s">
        <v>39</v>
      </c>
      <c r="C35" s="84" t="s">
        <v>73</v>
      </c>
      <c r="D35" s="56">
        <f>SUM(D36:D42)</f>
        <v>300</v>
      </c>
      <c r="E35" s="56">
        <f t="shared" ref="E35:I35" si="4">SUM(E36:E42)</f>
        <v>300</v>
      </c>
      <c r="F35" s="56">
        <f t="shared" si="4"/>
        <v>300</v>
      </c>
      <c r="G35" s="56">
        <f t="shared" si="4"/>
        <v>126.66665999999999</v>
      </c>
      <c r="H35" s="56">
        <f t="shared" si="4"/>
        <v>126.66665999999999</v>
      </c>
      <c r="I35" s="56">
        <f t="shared" si="4"/>
        <v>126.66665999999999</v>
      </c>
      <c r="J35" s="56">
        <f>SUM(J36:J42)</f>
        <v>1279.9999800000003</v>
      </c>
    </row>
    <row r="36" spans="2:10" x14ac:dyDescent="0.25">
      <c r="B36" s="51" t="s">
        <v>23</v>
      </c>
      <c r="C36" s="85"/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7">
        <f>D36+E36+F36+G36+H36+I36</f>
        <v>0</v>
      </c>
    </row>
    <row r="37" spans="2:10" x14ac:dyDescent="0.25">
      <c r="B37" s="51" t="s">
        <v>24</v>
      </c>
      <c r="C37" s="85"/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f t="shared" ref="J37:J42" si="5">D37+E37+F37+G37+H37+I37</f>
        <v>0</v>
      </c>
    </row>
    <row r="38" spans="2:10" x14ac:dyDescent="0.25">
      <c r="B38" s="51" t="s">
        <v>25</v>
      </c>
      <c r="C38" s="85"/>
      <c r="D38" s="57">
        <v>300</v>
      </c>
      <c r="E38" s="57">
        <v>300</v>
      </c>
      <c r="F38" s="57">
        <v>300</v>
      </c>
      <c r="G38" s="57">
        <v>126.66665999999999</v>
      </c>
      <c r="H38" s="57">
        <v>126.66665999999999</v>
      </c>
      <c r="I38" s="57">
        <v>126.66665999999999</v>
      </c>
      <c r="J38" s="57">
        <f t="shared" si="5"/>
        <v>1279.9999800000003</v>
      </c>
    </row>
    <row r="39" spans="2:10" ht="19.5" customHeight="1" x14ac:dyDescent="0.25">
      <c r="B39" s="52" t="s">
        <v>46</v>
      </c>
      <c r="C39" s="85"/>
      <c r="D39" s="57"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f t="shared" si="5"/>
        <v>0</v>
      </c>
    </row>
    <row r="40" spans="2:10" x14ac:dyDescent="0.25">
      <c r="B40" s="52" t="s">
        <v>47</v>
      </c>
      <c r="C40" s="85"/>
      <c r="D40" s="57">
        <v>0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f t="shared" si="5"/>
        <v>0</v>
      </c>
    </row>
    <row r="41" spans="2:10" x14ac:dyDescent="0.25">
      <c r="B41" s="52" t="s">
        <v>48</v>
      </c>
      <c r="C41" s="85"/>
      <c r="D41" s="57"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f t="shared" si="5"/>
        <v>0</v>
      </c>
    </row>
    <row r="42" spans="2:10" x14ac:dyDescent="0.25">
      <c r="B42" s="51" t="s">
        <v>49</v>
      </c>
      <c r="C42" s="86"/>
      <c r="D42" s="57"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f t="shared" si="5"/>
        <v>0</v>
      </c>
    </row>
    <row r="43" spans="2:10" ht="66" x14ac:dyDescent="0.25">
      <c r="B43" s="16" t="s">
        <v>77</v>
      </c>
      <c r="C43" s="84" t="s">
        <v>73</v>
      </c>
      <c r="D43" s="56">
        <f>SUM(D44:D50)</f>
        <v>0</v>
      </c>
      <c r="E43" s="56">
        <f t="shared" ref="E43:I43" si="6">SUM(E44:E50)</f>
        <v>0</v>
      </c>
      <c r="F43" s="56">
        <f t="shared" si="6"/>
        <v>0</v>
      </c>
      <c r="G43" s="56">
        <f t="shared" si="6"/>
        <v>2533.3333299999999</v>
      </c>
      <c r="H43" s="56">
        <f t="shared" si="6"/>
        <v>2533.3333299999999</v>
      </c>
      <c r="I43" s="56">
        <f t="shared" si="6"/>
        <v>2533.3333299999999</v>
      </c>
      <c r="J43" s="56">
        <f>SUM(J44:J50)</f>
        <v>7599.9999900000003</v>
      </c>
    </row>
    <row r="44" spans="2:10" x14ac:dyDescent="0.25">
      <c r="B44" s="51" t="s">
        <v>23</v>
      </c>
      <c r="C44" s="85"/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f>D44+E44+F44+G44+H44+I44</f>
        <v>0</v>
      </c>
    </row>
    <row r="45" spans="2:10" x14ac:dyDescent="0.25">
      <c r="B45" s="51" t="s">
        <v>24</v>
      </c>
      <c r="C45" s="85"/>
      <c r="D45" s="57">
        <v>0</v>
      </c>
      <c r="E45" s="57">
        <v>0</v>
      </c>
      <c r="F45" s="57">
        <v>0</v>
      </c>
      <c r="G45" s="57">
        <v>0</v>
      </c>
      <c r="H45" s="57">
        <v>0</v>
      </c>
      <c r="I45" s="57">
        <v>0</v>
      </c>
      <c r="J45" s="57">
        <f t="shared" ref="J45:J50" si="7">D45+E45+F45+G45+H45+I45</f>
        <v>0</v>
      </c>
    </row>
    <row r="46" spans="2:10" x14ac:dyDescent="0.25">
      <c r="B46" s="51" t="s">
        <v>25</v>
      </c>
      <c r="C46" s="85"/>
      <c r="D46" s="57">
        <v>0</v>
      </c>
      <c r="E46" s="57">
        <v>0</v>
      </c>
      <c r="F46" s="57">
        <v>0</v>
      </c>
      <c r="G46" s="57">
        <v>2533.3333299999999</v>
      </c>
      <c r="H46" s="57">
        <v>2533.3333299999999</v>
      </c>
      <c r="I46" s="57">
        <v>2533.3333299999999</v>
      </c>
      <c r="J46" s="57">
        <f t="shared" si="7"/>
        <v>7599.9999900000003</v>
      </c>
    </row>
    <row r="47" spans="2:10" ht="33" x14ac:dyDescent="0.25">
      <c r="B47" s="52" t="s">
        <v>46</v>
      </c>
      <c r="C47" s="85"/>
      <c r="D47" s="57">
        <v>0</v>
      </c>
      <c r="E47" s="57">
        <v>0</v>
      </c>
      <c r="F47" s="57">
        <v>0</v>
      </c>
      <c r="G47" s="57">
        <v>0</v>
      </c>
      <c r="H47" s="57">
        <v>0</v>
      </c>
      <c r="I47" s="57">
        <v>0</v>
      </c>
      <c r="J47" s="57">
        <f t="shared" si="7"/>
        <v>0</v>
      </c>
    </row>
    <row r="48" spans="2:10" x14ac:dyDescent="0.25">
      <c r="B48" s="52" t="s">
        <v>47</v>
      </c>
      <c r="C48" s="85"/>
      <c r="D48" s="57">
        <v>0</v>
      </c>
      <c r="E48" s="57">
        <v>0</v>
      </c>
      <c r="F48" s="57">
        <v>0</v>
      </c>
      <c r="G48" s="57">
        <v>0</v>
      </c>
      <c r="H48" s="57">
        <v>0</v>
      </c>
      <c r="I48" s="57">
        <v>0</v>
      </c>
      <c r="J48" s="57">
        <f t="shared" si="7"/>
        <v>0</v>
      </c>
    </row>
    <row r="49" spans="2:10" x14ac:dyDescent="0.25">
      <c r="B49" s="52" t="s">
        <v>48</v>
      </c>
      <c r="C49" s="85"/>
      <c r="D49" s="57">
        <v>0</v>
      </c>
      <c r="E49" s="57">
        <v>0</v>
      </c>
      <c r="F49" s="57">
        <v>0</v>
      </c>
      <c r="G49" s="57">
        <v>0</v>
      </c>
      <c r="H49" s="57">
        <v>0</v>
      </c>
      <c r="I49" s="57">
        <v>0</v>
      </c>
      <c r="J49" s="57">
        <f t="shared" si="7"/>
        <v>0</v>
      </c>
    </row>
    <row r="50" spans="2:10" x14ac:dyDescent="0.25">
      <c r="B50" s="51" t="s">
        <v>49</v>
      </c>
      <c r="C50" s="86"/>
      <c r="D50" s="57">
        <v>0</v>
      </c>
      <c r="E50" s="57">
        <v>0</v>
      </c>
      <c r="F50" s="57">
        <v>0</v>
      </c>
      <c r="G50" s="57">
        <v>0</v>
      </c>
      <c r="H50" s="57">
        <v>0</v>
      </c>
      <c r="I50" s="57">
        <v>0</v>
      </c>
      <c r="J50" s="57">
        <f t="shared" si="7"/>
        <v>0</v>
      </c>
    </row>
    <row r="51" spans="2:10" ht="51.75" customHeight="1" x14ac:dyDescent="0.25">
      <c r="B51" s="16" t="s">
        <v>78</v>
      </c>
      <c r="C51" s="84" t="s">
        <v>71</v>
      </c>
      <c r="D51" s="56">
        <f t="shared" ref="D51:I51" si="8">D59+D67+D75+D83+D91</f>
        <v>7880.62</v>
      </c>
      <c r="E51" s="56">
        <f t="shared" si="8"/>
        <v>1968.549</v>
      </c>
      <c r="F51" s="56">
        <f t="shared" si="8"/>
        <v>1968.549</v>
      </c>
      <c r="G51" s="56">
        <f t="shared" si="8"/>
        <v>4477.1503300000004</v>
      </c>
      <c r="H51" s="56">
        <f t="shared" si="8"/>
        <v>4477.1503300000004</v>
      </c>
      <c r="I51" s="56">
        <f t="shared" si="8"/>
        <v>4477.1503300000004</v>
      </c>
      <c r="J51" s="56">
        <f>SUM(J52:J58)</f>
        <v>25249.168990000002</v>
      </c>
    </row>
    <row r="52" spans="2:10" ht="22.5" customHeight="1" x14ac:dyDescent="0.25">
      <c r="B52" s="53" t="s">
        <v>23</v>
      </c>
      <c r="C52" s="85"/>
      <c r="D52" s="57">
        <f>D60+D68+D76+D84+D92</f>
        <v>0</v>
      </c>
      <c r="E52" s="57">
        <f t="shared" ref="E52:I52" si="9">E60+E68+E76+E84+E92</f>
        <v>0</v>
      </c>
      <c r="F52" s="57">
        <f t="shared" si="9"/>
        <v>0</v>
      </c>
      <c r="G52" s="57">
        <f t="shared" si="9"/>
        <v>0</v>
      </c>
      <c r="H52" s="57">
        <f t="shared" si="9"/>
        <v>0</v>
      </c>
      <c r="I52" s="57">
        <f t="shared" si="9"/>
        <v>0</v>
      </c>
      <c r="J52" s="57">
        <f>SUM(D52:I52)</f>
        <v>0</v>
      </c>
    </row>
    <row r="53" spans="2:10" ht="22.5" customHeight="1" x14ac:dyDescent="0.25">
      <c r="B53" s="53" t="s">
        <v>24</v>
      </c>
      <c r="C53" s="85"/>
      <c r="D53" s="57">
        <f t="shared" ref="D53:I58" si="10">D61+D69+D77+D85+D93</f>
        <v>0</v>
      </c>
      <c r="E53" s="57">
        <f t="shared" si="10"/>
        <v>0</v>
      </c>
      <c r="F53" s="57">
        <f t="shared" si="10"/>
        <v>0</v>
      </c>
      <c r="G53" s="57">
        <f t="shared" si="10"/>
        <v>0</v>
      </c>
      <c r="H53" s="57">
        <f t="shared" si="10"/>
        <v>0</v>
      </c>
      <c r="I53" s="57">
        <f t="shared" si="10"/>
        <v>0</v>
      </c>
      <c r="J53" s="57">
        <f t="shared" ref="J53:J58" si="11">SUM(D53:I53)</f>
        <v>0</v>
      </c>
    </row>
    <row r="54" spans="2:10" ht="22.5" customHeight="1" x14ac:dyDescent="0.25">
      <c r="B54" s="53" t="s">
        <v>25</v>
      </c>
      <c r="C54" s="85"/>
      <c r="D54" s="57">
        <f t="shared" si="10"/>
        <v>7880.62</v>
      </c>
      <c r="E54" s="57">
        <f t="shared" si="10"/>
        <v>1968.549</v>
      </c>
      <c r="F54" s="57">
        <f t="shared" si="10"/>
        <v>1968.549</v>
      </c>
      <c r="G54" s="57">
        <f t="shared" si="10"/>
        <v>4477.1503300000004</v>
      </c>
      <c r="H54" s="57">
        <f t="shared" si="10"/>
        <v>4477.1503300000004</v>
      </c>
      <c r="I54" s="57">
        <f t="shared" si="10"/>
        <v>4477.1503300000004</v>
      </c>
      <c r="J54" s="57">
        <f t="shared" si="11"/>
        <v>25249.168990000002</v>
      </c>
    </row>
    <row r="55" spans="2:10" ht="22.5" customHeight="1" x14ac:dyDescent="0.25">
      <c r="B55" s="54" t="s">
        <v>46</v>
      </c>
      <c r="C55" s="85"/>
      <c r="D55" s="57">
        <f t="shared" si="10"/>
        <v>0</v>
      </c>
      <c r="E55" s="57">
        <f t="shared" si="10"/>
        <v>0</v>
      </c>
      <c r="F55" s="57">
        <f t="shared" si="10"/>
        <v>0</v>
      </c>
      <c r="G55" s="57">
        <f t="shared" si="10"/>
        <v>0</v>
      </c>
      <c r="H55" s="57">
        <f t="shared" si="10"/>
        <v>0</v>
      </c>
      <c r="I55" s="57">
        <f t="shared" si="10"/>
        <v>0</v>
      </c>
      <c r="J55" s="57">
        <f t="shared" si="11"/>
        <v>0</v>
      </c>
    </row>
    <row r="56" spans="2:10" ht="22.5" customHeight="1" x14ac:dyDescent="0.25">
      <c r="B56" s="54" t="s">
        <v>50</v>
      </c>
      <c r="C56" s="85"/>
      <c r="D56" s="57">
        <f t="shared" si="10"/>
        <v>0</v>
      </c>
      <c r="E56" s="57">
        <f t="shared" si="10"/>
        <v>0</v>
      </c>
      <c r="F56" s="57">
        <f t="shared" si="10"/>
        <v>0</v>
      </c>
      <c r="G56" s="57">
        <f t="shared" si="10"/>
        <v>0</v>
      </c>
      <c r="H56" s="57">
        <f t="shared" si="10"/>
        <v>0</v>
      </c>
      <c r="I56" s="57">
        <f t="shared" si="10"/>
        <v>0</v>
      </c>
      <c r="J56" s="57">
        <f t="shared" si="11"/>
        <v>0</v>
      </c>
    </row>
    <row r="57" spans="2:10" ht="22.5" customHeight="1" x14ac:dyDescent="0.25">
      <c r="B57" s="54" t="s">
        <v>48</v>
      </c>
      <c r="C57" s="85"/>
      <c r="D57" s="57">
        <f t="shared" si="10"/>
        <v>0</v>
      </c>
      <c r="E57" s="57">
        <f t="shared" si="10"/>
        <v>0</v>
      </c>
      <c r="F57" s="57">
        <f t="shared" si="10"/>
        <v>0</v>
      </c>
      <c r="G57" s="57">
        <f t="shared" si="10"/>
        <v>0</v>
      </c>
      <c r="H57" s="57">
        <f t="shared" si="10"/>
        <v>0</v>
      </c>
      <c r="I57" s="57">
        <f t="shared" si="10"/>
        <v>0</v>
      </c>
      <c r="J57" s="57">
        <f t="shared" si="11"/>
        <v>0</v>
      </c>
    </row>
    <row r="58" spans="2:10" ht="22.5" customHeight="1" x14ac:dyDescent="0.25">
      <c r="B58" s="53" t="s">
        <v>49</v>
      </c>
      <c r="C58" s="86"/>
      <c r="D58" s="57">
        <f t="shared" si="10"/>
        <v>0</v>
      </c>
      <c r="E58" s="57">
        <f t="shared" si="10"/>
        <v>0</v>
      </c>
      <c r="F58" s="57">
        <f t="shared" si="10"/>
        <v>0</v>
      </c>
      <c r="G58" s="57">
        <f t="shared" si="10"/>
        <v>0</v>
      </c>
      <c r="H58" s="57">
        <f t="shared" si="10"/>
        <v>0</v>
      </c>
      <c r="I58" s="57">
        <f t="shared" si="10"/>
        <v>0</v>
      </c>
      <c r="J58" s="57">
        <f t="shared" si="11"/>
        <v>0</v>
      </c>
    </row>
    <row r="59" spans="2:10" x14ac:dyDescent="0.25">
      <c r="B59" s="17" t="s">
        <v>29</v>
      </c>
      <c r="C59" s="84" t="s">
        <v>73</v>
      </c>
      <c r="D59" s="56">
        <f t="shared" ref="D59:J59" si="12">SUM(D60:D66)</f>
        <v>7880.62</v>
      </c>
      <c r="E59" s="56">
        <f t="shared" si="12"/>
        <v>1968.549</v>
      </c>
      <c r="F59" s="56">
        <f t="shared" si="12"/>
        <v>1968.549</v>
      </c>
      <c r="G59" s="56">
        <f t="shared" si="12"/>
        <v>4477.1503300000004</v>
      </c>
      <c r="H59" s="56">
        <f t="shared" si="12"/>
        <v>4477.1503300000004</v>
      </c>
      <c r="I59" s="56">
        <f t="shared" si="12"/>
        <v>4477.1503300000004</v>
      </c>
      <c r="J59" s="56">
        <f t="shared" si="12"/>
        <v>25249.168990000002</v>
      </c>
    </row>
    <row r="60" spans="2:10" x14ac:dyDescent="0.25">
      <c r="B60" s="53" t="s">
        <v>23</v>
      </c>
      <c r="C60" s="85"/>
      <c r="D60" s="57">
        <v>0</v>
      </c>
      <c r="E60" s="57">
        <v>0</v>
      </c>
      <c r="F60" s="57">
        <v>0</v>
      </c>
      <c r="G60" s="57">
        <v>0</v>
      </c>
      <c r="H60" s="57">
        <v>0</v>
      </c>
      <c r="I60" s="57">
        <v>0</v>
      </c>
      <c r="J60" s="57">
        <f t="shared" ref="J60:J66" si="13">SUM(D60:I60)</f>
        <v>0</v>
      </c>
    </row>
    <row r="61" spans="2:10" x14ac:dyDescent="0.25">
      <c r="B61" s="53" t="s">
        <v>24</v>
      </c>
      <c r="C61" s="85"/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f t="shared" si="13"/>
        <v>0</v>
      </c>
    </row>
    <row r="62" spans="2:10" x14ac:dyDescent="0.25">
      <c r="B62" s="53" t="s">
        <v>25</v>
      </c>
      <c r="C62" s="85"/>
      <c r="D62" s="57">
        <v>7880.62</v>
      </c>
      <c r="E62" s="57">
        <v>1968.549</v>
      </c>
      <c r="F62" s="57">
        <v>1968.549</v>
      </c>
      <c r="G62" s="57">
        <v>4477.1503300000004</v>
      </c>
      <c r="H62" s="57">
        <v>4477.1503300000004</v>
      </c>
      <c r="I62" s="57">
        <v>4477.1503300000004</v>
      </c>
      <c r="J62" s="57">
        <f t="shared" si="13"/>
        <v>25249.168990000002</v>
      </c>
    </row>
    <row r="63" spans="2:10" ht="20.25" customHeight="1" x14ac:dyDescent="0.25">
      <c r="B63" s="54" t="s">
        <v>46</v>
      </c>
      <c r="C63" s="85"/>
      <c r="D63" s="57">
        <v>0</v>
      </c>
      <c r="E63" s="57">
        <v>0</v>
      </c>
      <c r="F63" s="57">
        <v>0</v>
      </c>
      <c r="G63" s="57">
        <v>0</v>
      </c>
      <c r="H63" s="57">
        <v>0</v>
      </c>
      <c r="I63" s="57">
        <v>0</v>
      </c>
      <c r="J63" s="57">
        <f t="shared" si="13"/>
        <v>0</v>
      </c>
    </row>
    <row r="64" spans="2:10" x14ac:dyDescent="0.25">
      <c r="B64" s="54" t="s">
        <v>47</v>
      </c>
      <c r="C64" s="85"/>
      <c r="D64" s="57"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f t="shared" si="13"/>
        <v>0</v>
      </c>
    </row>
    <row r="65" spans="2:10" x14ac:dyDescent="0.25">
      <c r="B65" s="54" t="s">
        <v>48</v>
      </c>
      <c r="C65" s="85"/>
      <c r="D65" s="57">
        <v>0</v>
      </c>
      <c r="E65" s="57">
        <v>0</v>
      </c>
      <c r="F65" s="57">
        <v>0</v>
      </c>
      <c r="G65" s="57">
        <v>0</v>
      </c>
      <c r="H65" s="57">
        <v>0</v>
      </c>
      <c r="I65" s="57"/>
      <c r="J65" s="57">
        <f t="shared" si="13"/>
        <v>0</v>
      </c>
    </row>
    <row r="66" spans="2:10" x14ac:dyDescent="0.25">
      <c r="B66" s="53" t="s">
        <v>49</v>
      </c>
      <c r="C66" s="86"/>
      <c r="D66" s="57">
        <v>0</v>
      </c>
      <c r="E66" s="57">
        <v>0</v>
      </c>
      <c r="F66" s="57">
        <v>0</v>
      </c>
      <c r="G66" s="57">
        <v>0</v>
      </c>
      <c r="H66" s="57">
        <v>0</v>
      </c>
      <c r="I66" s="57">
        <v>0</v>
      </c>
      <c r="J66" s="57">
        <f t="shared" si="13"/>
        <v>0</v>
      </c>
    </row>
    <row r="67" spans="2:10" x14ac:dyDescent="0.25">
      <c r="B67" s="18" t="s">
        <v>29</v>
      </c>
      <c r="C67" s="84" t="s">
        <v>34</v>
      </c>
      <c r="D67" s="56">
        <f>SUM(D68:D74)</f>
        <v>0</v>
      </c>
      <c r="E67" s="56">
        <f t="shared" ref="E67:I67" si="14">SUM(E68:E74)</f>
        <v>0</v>
      </c>
      <c r="F67" s="56">
        <f t="shared" si="14"/>
        <v>0</v>
      </c>
      <c r="G67" s="56">
        <f t="shared" si="14"/>
        <v>0</v>
      </c>
      <c r="H67" s="56">
        <f t="shared" si="14"/>
        <v>0</v>
      </c>
      <c r="I67" s="56">
        <f t="shared" si="14"/>
        <v>0</v>
      </c>
      <c r="J67" s="56">
        <f>SUM(J68:J74)</f>
        <v>0</v>
      </c>
    </row>
    <row r="68" spans="2:10" x14ac:dyDescent="0.25">
      <c r="B68" s="51" t="s">
        <v>23</v>
      </c>
      <c r="C68" s="85"/>
      <c r="D68" s="57">
        <v>0</v>
      </c>
      <c r="E68" s="57">
        <v>0</v>
      </c>
      <c r="F68" s="57">
        <v>0</v>
      </c>
      <c r="G68" s="57">
        <v>0</v>
      </c>
      <c r="H68" s="57">
        <v>0</v>
      </c>
      <c r="I68" s="57">
        <v>0</v>
      </c>
      <c r="J68" s="57">
        <f>SUM(D68:I68)</f>
        <v>0</v>
      </c>
    </row>
    <row r="69" spans="2:10" x14ac:dyDescent="0.25">
      <c r="B69" s="51" t="s">
        <v>24</v>
      </c>
      <c r="C69" s="85"/>
      <c r="D69" s="57">
        <v>0</v>
      </c>
      <c r="E69" s="57">
        <v>0</v>
      </c>
      <c r="F69" s="57">
        <v>0</v>
      </c>
      <c r="G69" s="57">
        <v>0</v>
      </c>
      <c r="H69" s="57">
        <v>0</v>
      </c>
      <c r="I69" s="57">
        <v>0</v>
      </c>
      <c r="J69" s="57">
        <f t="shared" ref="J69:J74" si="15">SUM(D69:I69)</f>
        <v>0</v>
      </c>
    </row>
    <row r="70" spans="2:10" x14ac:dyDescent="0.25">
      <c r="B70" s="51" t="s">
        <v>25</v>
      </c>
      <c r="C70" s="85"/>
      <c r="D70" s="57">
        <v>0</v>
      </c>
      <c r="E70" s="57">
        <v>0</v>
      </c>
      <c r="F70" s="57">
        <v>0</v>
      </c>
      <c r="G70" s="57">
        <v>0</v>
      </c>
      <c r="H70" s="57">
        <v>0</v>
      </c>
      <c r="I70" s="57">
        <v>0</v>
      </c>
      <c r="J70" s="57">
        <f t="shared" si="15"/>
        <v>0</v>
      </c>
    </row>
    <row r="71" spans="2:10" ht="21.75" customHeight="1" x14ac:dyDescent="0.25">
      <c r="B71" s="52" t="s">
        <v>46</v>
      </c>
      <c r="C71" s="85"/>
      <c r="D71" s="57">
        <v>0</v>
      </c>
      <c r="E71" s="57">
        <v>0</v>
      </c>
      <c r="F71" s="57">
        <v>0</v>
      </c>
      <c r="G71" s="57">
        <v>0</v>
      </c>
      <c r="H71" s="57">
        <v>0</v>
      </c>
      <c r="I71" s="57">
        <v>0</v>
      </c>
      <c r="J71" s="57">
        <f t="shared" si="15"/>
        <v>0</v>
      </c>
    </row>
    <row r="72" spans="2:10" x14ac:dyDescent="0.25">
      <c r="B72" s="52" t="s">
        <v>47</v>
      </c>
      <c r="C72" s="85"/>
      <c r="D72" s="57">
        <v>0</v>
      </c>
      <c r="E72" s="57">
        <v>0</v>
      </c>
      <c r="F72" s="57">
        <v>0</v>
      </c>
      <c r="G72" s="57">
        <v>0</v>
      </c>
      <c r="H72" s="57">
        <v>0</v>
      </c>
      <c r="I72" s="57">
        <v>0</v>
      </c>
      <c r="J72" s="57">
        <f t="shared" si="15"/>
        <v>0</v>
      </c>
    </row>
    <row r="73" spans="2:10" x14ac:dyDescent="0.25">
      <c r="B73" s="52" t="s">
        <v>48</v>
      </c>
      <c r="C73" s="85"/>
      <c r="D73" s="57">
        <v>0</v>
      </c>
      <c r="E73" s="57">
        <v>0</v>
      </c>
      <c r="F73" s="57">
        <v>0</v>
      </c>
      <c r="G73" s="57">
        <v>0</v>
      </c>
      <c r="H73" s="57">
        <v>0</v>
      </c>
      <c r="I73" s="57">
        <v>0</v>
      </c>
      <c r="J73" s="57">
        <f t="shared" si="15"/>
        <v>0</v>
      </c>
    </row>
    <row r="74" spans="2:10" x14ac:dyDescent="0.25">
      <c r="B74" s="51" t="s">
        <v>49</v>
      </c>
      <c r="C74" s="85"/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57">
        <f t="shared" si="15"/>
        <v>0</v>
      </c>
    </row>
    <row r="75" spans="2:10" ht="18" customHeight="1" x14ac:dyDescent="0.25">
      <c r="B75" s="18" t="s">
        <v>29</v>
      </c>
      <c r="C75" s="90" t="s">
        <v>35</v>
      </c>
      <c r="D75" s="56">
        <f t="shared" ref="D75:J75" si="16">SUM(D76:D82)</f>
        <v>0</v>
      </c>
      <c r="E75" s="56">
        <f t="shared" si="16"/>
        <v>0</v>
      </c>
      <c r="F75" s="56">
        <f t="shared" si="16"/>
        <v>0</v>
      </c>
      <c r="G75" s="56">
        <f t="shared" si="16"/>
        <v>0</v>
      </c>
      <c r="H75" s="56">
        <f t="shared" si="16"/>
        <v>0</v>
      </c>
      <c r="I75" s="56">
        <f t="shared" si="16"/>
        <v>0</v>
      </c>
      <c r="J75" s="56">
        <f t="shared" si="16"/>
        <v>0</v>
      </c>
    </row>
    <row r="76" spans="2:10" x14ac:dyDescent="0.25">
      <c r="B76" s="51" t="s">
        <v>23</v>
      </c>
      <c r="C76" s="90"/>
      <c r="D76" s="57">
        <v>0</v>
      </c>
      <c r="E76" s="57">
        <v>0</v>
      </c>
      <c r="F76" s="57">
        <v>0</v>
      </c>
      <c r="G76" s="57">
        <v>0</v>
      </c>
      <c r="H76" s="57">
        <v>0</v>
      </c>
      <c r="I76" s="57">
        <v>0</v>
      </c>
      <c r="J76" s="57">
        <f>SUM(D76:I76)</f>
        <v>0</v>
      </c>
    </row>
    <row r="77" spans="2:10" x14ac:dyDescent="0.25">
      <c r="B77" s="51" t="s">
        <v>24</v>
      </c>
      <c r="C77" s="90"/>
      <c r="D77" s="57">
        <v>0</v>
      </c>
      <c r="E77" s="57">
        <v>0</v>
      </c>
      <c r="F77" s="57">
        <v>0</v>
      </c>
      <c r="G77" s="57">
        <v>0</v>
      </c>
      <c r="H77" s="57">
        <v>0</v>
      </c>
      <c r="I77" s="57">
        <v>0</v>
      </c>
      <c r="J77" s="57">
        <f t="shared" ref="J77:J82" si="17">SUM(D77:I77)</f>
        <v>0</v>
      </c>
    </row>
    <row r="78" spans="2:10" x14ac:dyDescent="0.25">
      <c r="B78" s="51" t="s">
        <v>25</v>
      </c>
      <c r="C78" s="90"/>
      <c r="D78" s="57">
        <v>0</v>
      </c>
      <c r="E78" s="57">
        <v>0</v>
      </c>
      <c r="F78" s="57">
        <v>0</v>
      </c>
      <c r="G78" s="57">
        <v>0</v>
      </c>
      <c r="H78" s="57">
        <v>0</v>
      </c>
      <c r="I78" s="57">
        <v>0</v>
      </c>
      <c r="J78" s="57">
        <f t="shared" si="17"/>
        <v>0</v>
      </c>
    </row>
    <row r="79" spans="2:10" ht="21.75" customHeight="1" x14ac:dyDescent="0.25">
      <c r="B79" s="52" t="s">
        <v>46</v>
      </c>
      <c r="C79" s="90"/>
      <c r="D79" s="57">
        <v>0</v>
      </c>
      <c r="E79" s="57">
        <v>0</v>
      </c>
      <c r="F79" s="57">
        <v>0</v>
      </c>
      <c r="G79" s="57">
        <v>0</v>
      </c>
      <c r="H79" s="57">
        <v>0</v>
      </c>
      <c r="I79" s="57">
        <v>0</v>
      </c>
      <c r="J79" s="57">
        <f t="shared" si="17"/>
        <v>0</v>
      </c>
    </row>
    <row r="80" spans="2:10" x14ac:dyDescent="0.25">
      <c r="B80" s="52" t="s">
        <v>47</v>
      </c>
      <c r="C80" s="90"/>
      <c r="D80" s="57">
        <v>0</v>
      </c>
      <c r="E80" s="57">
        <v>0</v>
      </c>
      <c r="F80" s="57">
        <v>0</v>
      </c>
      <c r="G80" s="57">
        <v>0</v>
      </c>
      <c r="H80" s="57">
        <v>0</v>
      </c>
      <c r="I80" s="57">
        <v>0</v>
      </c>
      <c r="J80" s="57">
        <f t="shared" si="17"/>
        <v>0</v>
      </c>
    </row>
    <row r="81" spans="2:10" x14ac:dyDescent="0.25">
      <c r="B81" s="52" t="s">
        <v>48</v>
      </c>
      <c r="C81" s="90"/>
      <c r="D81" s="57">
        <v>0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f t="shared" si="17"/>
        <v>0</v>
      </c>
    </row>
    <row r="82" spans="2:10" x14ac:dyDescent="0.25">
      <c r="B82" s="51" t="s">
        <v>49</v>
      </c>
      <c r="C82" s="90"/>
      <c r="D82" s="57"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f t="shared" si="17"/>
        <v>0</v>
      </c>
    </row>
    <row r="83" spans="2:10" ht="15.75" customHeight="1" x14ac:dyDescent="0.25">
      <c r="B83" s="18" t="s">
        <v>29</v>
      </c>
      <c r="C83" s="90" t="s">
        <v>36</v>
      </c>
      <c r="D83" s="56">
        <f>SUM(D84:D90)</f>
        <v>0</v>
      </c>
      <c r="E83" s="56">
        <f t="shared" ref="E83:I83" si="18">SUM(E84:E90)</f>
        <v>0</v>
      </c>
      <c r="F83" s="56">
        <f t="shared" si="18"/>
        <v>0</v>
      </c>
      <c r="G83" s="56">
        <f t="shared" si="18"/>
        <v>0</v>
      </c>
      <c r="H83" s="56">
        <f t="shared" si="18"/>
        <v>0</v>
      </c>
      <c r="I83" s="56">
        <f t="shared" si="18"/>
        <v>0</v>
      </c>
      <c r="J83" s="56">
        <f>SUM(J84:J90)</f>
        <v>0</v>
      </c>
    </row>
    <row r="84" spans="2:10" x14ac:dyDescent="0.25">
      <c r="B84" s="51" t="s">
        <v>23</v>
      </c>
      <c r="C84" s="90"/>
      <c r="D84" s="57">
        <v>0</v>
      </c>
      <c r="E84" s="57">
        <v>0</v>
      </c>
      <c r="F84" s="57">
        <v>0</v>
      </c>
      <c r="G84" s="57">
        <v>0</v>
      </c>
      <c r="H84" s="57">
        <v>0</v>
      </c>
      <c r="I84" s="57">
        <v>0</v>
      </c>
      <c r="J84" s="57">
        <f>SUM(D84:I84)</f>
        <v>0</v>
      </c>
    </row>
    <row r="85" spans="2:10" x14ac:dyDescent="0.25">
      <c r="B85" s="51" t="s">
        <v>24</v>
      </c>
      <c r="C85" s="90"/>
      <c r="D85" s="57">
        <v>0</v>
      </c>
      <c r="E85" s="57">
        <v>0</v>
      </c>
      <c r="F85" s="57">
        <v>0</v>
      </c>
      <c r="G85" s="57">
        <v>0</v>
      </c>
      <c r="H85" s="57">
        <v>0</v>
      </c>
      <c r="I85" s="57">
        <v>0</v>
      </c>
      <c r="J85" s="57">
        <f t="shared" ref="J85:J90" si="19">SUM(D85:I85)</f>
        <v>0</v>
      </c>
    </row>
    <row r="86" spans="2:10" x14ac:dyDescent="0.25">
      <c r="B86" s="51" t="s">
        <v>25</v>
      </c>
      <c r="C86" s="90"/>
      <c r="D86" s="57">
        <v>0</v>
      </c>
      <c r="E86" s="57">
        <v>0</v>
      </c>
      <c r="F86" s="57">
        <v>0</v>
      </c>
      <c r="G86" s="57">
        <v>0</v>
      </c>
      <c r="H86" s="57">
        <v>0</v>
      </c>
      <c r="I86" s="57">
        <v>0</v>
      </c>
      <c r="J86" s="57">
        <f t="shared" si="19"/>
        <v>0</v>
      </c>
    </row>
    <row r="87" spans="2:10" ht="18" customHeight="1" x14ac:dyDescent="0.25">
      <c r="B87" s="52" t="s">
        <v>46</v>
      </c>
      <c r="C87" s="90"/>
      <c r="D87" s="57">
        <v>0</v>
      </c>
      <c r="E87" s="57">
        <v>0</v>
      </c>
      <c r="F87" s="57">
        <v>0</v>
      </c>
      <c r="G87" s="57">
        <v>0</v>
      </c>
      <c r="H87" s="57">
        <v>0</v>
      </c>
      <c r="I87" s="57">
        <v>0</v>
      </c>
      <c r="J87" s="57">
        <f t="shared" si="19"/>
        <v>0</v>
      </c>
    </row>
    <row r="88" spans="2:10" x14ac:dyDescent="0.25">
      <c r="B88" s="52" t="s">
        <v>47</v>
      </c>
      <c r="C88" s="90"/>
      <c r="D88" s="57">
        <v>0</v>
      </c>
      <c r="E88" s="57">
        <v>0</v>
      </c>
      <c r="F88" s="57">
        <v>0</v>
      </c>
      <c r="G88" s="57">
        <v>0</v>
      </c>
      <c r="H88" s="57">
        <v>0</v>
      </c>
      <c r="I88" s="57">
        <v>0</v>
      </c>
      <c r="J88" s="57">
        <f t="shared" si="19"/>
        <v>0</v>
      </c>
    </row>
    <row r="89" spans="2:10" x14ac:dyDescent="0.25">
      <c r="B89" s="52" t="s">
        <v>48</v>
      </c>
      <c r="C89" s="90"/>
      <c r="D89" s="57">
        <v>0</v>
      </c>
      <c r="E89" s="57">
        <v>0</v>
      </c>
      <c r="F89" s="57">
        <v>0</v>
      </c>
      <c r="G89" s="57">
        <v>0</v>
      </c>
      <c r="H89" s="57">
        <v>0</v>
      </c>
      <c r="I89" s="57">
        <v>0</v>
      </c>
      <c r="J89" s="57">
        <f t="shared" si="19"/>
        <v>0</v>
      </c>
    </row>
    <row r="90" spans="2:10" x14ac:dyDescent="0.25">
      <c r="B90" s="51" t="s">
        <v>49</v>
      </c>
      <c r="C90" s="90"/>
      <c r="D90" s="57">
        <v>0</v>
      </c>
      <c r="E90" s="57">
        <v>0</v>
      </c>
      <c r="F90" s="57">
        <v>0</v>
      </c>
      <c r="G90" s="57">
        <v>0</v>
      </c>
      <c r="H90" s="57">
        <v>0</v>
      </c>
      <c r="I90" s="57">
        <v>0</v>
      </c>
      <c r="J90" s="57">
        <f t="shared" si="19"/>
        <v>0</v>
      </c>
    </row>
    <row r="91" spans="2:10" ht="18.75" customHeight="1" x14ac:dyDescent="0.25">
      <c r="B91" s="18" t="s">
        <v>29</v>
      </c>
      <c r="C91" s="90" t="s">
        <v>37</v>
      </c>
      <c r="D91" s="56">
        <f>SUM(D92:D98)</f>
        <v>0</v>
      </c>
      <c r="E91" s="56">
        <f t="shared" ref="E91:I91" si="20">SUM(E92:E98)</f>
        <v>0</v>
      </c>
      <c r="F91" s="56">
        <f t="shared" si="20"/>
        <v>0</v>
      </c>
      <c r="G91" s="56">
        <f t="shared" si="20"/>
        <v>0</v>
      </c>
      <c r="H91" s="56">
        <f t="shared" si="20"/>
        <v>0</v>
      </c>
      <c r="I91" s="56">
        <f t="shared" si="20"/>
        <v>0</v>
      </c>
      <c r="J91" s="56">
        <f>SUM(J92:J98)</f>
        <v>0</v>
      </c>
    </row>
    <row r="92" spans="2:10" x14ac:dyDescent="0.25">
      <c r="B92" s="51" t="s">
        <v>23</v>
      </c>
      <c r="C92" s="90"/>
      <c r="D92" s="57">
        <v>0</v>
      </c>
      <c r="E92" s="57">
        <v>0</v>
      </c>
      <c r="F92" s="57">
        <v>0</v>
      </c>
      <c r="G92" s="57">
        <v>0</v>
      </c>
      <c r="H92" s="57">
        <v>0</v>
      </c>
      <c r="I92" s="57">
        <v>0</v>
      </c>
      <c r="J92" s="57">
        <f>SUM(D92:I92)</f>
        <v>0</v>
      </c>
    </row>
    <row r="93" spans="2:10" x14ac:dyDescent="0.25">
      <c r="B93" s="51" t="s">
        <v>24</v>
      </c>
      <c r="C93" s="90"/>
      <c r="D93" s="57">
        <v>0</v>
      </c>
      <c r="E93" s="57">
        <v>0</v>
      </c>
      <c r="F93" s="57">
        <v>0</v>
      </c>
      <c r="G93" s="57">
        <v>0</v>
      </c>
      <c r="H93" s="57">
        <v>0</v>
      </c>
      <c r="I93" s="57">
        <v>0</v>
      </c>
      <c r="J93" s="57">
        <f t="shared" ref="J93:J98" si="21">SUM(D93:I93)</f>
        <v>0</v>
      </c>
    </row>
    <row r="94" spans="2:10" x14ac:dyDescent="0.25">
      <c r="B94" s="51" t="s">
        <v>25</v>
      </c>
      <c r="C94" s="90"/>
      <c r="D94" s="57">
        <v>0</v>
      </c>
      <c r="E94" s="57">
        <v>0</v>
      </c>
      <c r="F94" s="57">
        <v>0</v>
      </c>
      <c r="G94" s="57">
        <v>0</v>
      </c>
      <c r="H94" s="57">
        <v>0</v>
      </c>
      <c r="I94" s="57">
        <v>0</v>
      </c>
      <c r="J94" s="57">
        <f t="shared" si="21"/>
        <v>0</v>
      </c>
    </row>
    <row r="95" spans="2:10" ht="19.5" customHeight="1" x14ac:dyDescent="0.25">
      <c r="B95" s="52" t="s">
        <v>46</v>
      </c>
      <c r="C95" s="90"/>
      <c r="D95" s="57">
        <v>0</v>
      </c>
      <c r="E95" s="57">
        <v>0</v>
      </c>
      <c r="F95" s="57">
        <v>0</v>
      </c>
      <c r="G95" s="57">
        <v>0</v>
      </c>
      <c r="H95" s="57">
        <v>0</v>
      </c>
      <c r="I95" s="57">
        <v>0</v>
      </c>
      <c r="J95" s="57">
        <f t="shared" si="21"/>
        <v>0</v>
      </c>
    </row>
    <row r="96" spans="2:10" x14ac:dyDescent="0.25">
      <c r="B96" s="52" t="s">
        <v>47</v>
      </c>
      <c r="C96" s="90"/>
      <c r="D96" s="57">
        <v>0</v>
      </c>
      <c r="E96" s="57">
        <v>0</v>
      </c>
      <c r="F96" s="57">
        <v>0</v>
      </c>
      <c r="G96" s="57">
        <v>0</v>
      </c>
      <c r="H96" s="57">
        <v>0</v>
      </c>
      <c r="I96" s="57">
        <v>0</v>
      </c>
      <c r="J96" s="57">
        <f t="shared" si="21"/>
        <v>0</v>
      </c>
    </row>
    <row r="97" spans="2:10" x14ac:dyDescent="0.25">
      <c r="B97" s="52" t="s">
        <v>48</v>
      </c>
      <c r="C97" s="90"/>
      <c r="D97" s="58">
        <v>0</v>
      </c>
      <c r="E97" s="58">
        <v>0</v>
      </c>
      <c r="F97" s="58">
        <v>0</v>
      </c>
      <c r="G97" s="58">
        <v>0</v>
      </c>
      <c r="H97" s="58">
        <v>0</v>
      </c>
      <c r="I97" s="58">
        <v>0</v>
      </c>
      <c r="J97" s="58">
        <f t="shared" si="21"/>
        <v>0</v>
      </c>
    </row>
    <row r="98" spans="2:10" x14ac:dyDescent="0.25">
      <c r="B98" s="51" t="s">
        <v>49</v>
      </c>
      <c r="C98" s="90"/>
      <c r="D98" s="58">
        <v>0</v>
      </c>
      <c r="E98" s="58">
        <v>0</v>
      </c>
      <c r="F98" s="58">
        <v>0</v>
      </c>
      <c r="G98" s="58">
        <v>0</v>
      </c>
      <c r="H98" s="58">
        <v>0</v>
      </c>
      <c r="I98" s="58">
        <v>0</v>
      </c>
      <c r="J98" s="58">
        <f t="shared" si="21"/>
        <v>0</v>
      </c>
    </row>
    <row r="99" spans="2:10" x14ac:dyDescent="0.25">
      <c r="D99" s="50"/>
      <c r="E99" s="50"/>
      <c r="F99" s="50"/>
      <c r="G99" s="50"/>
      <c r="H99" s="50"/>
      <c r="I99" s="50"/>
      <c r="J99" s="50"/>
    </row>
    <row r="100" spans="2:10" ht="84.75" customHeight="1" x14ac:dyDescent="0.25">
      <c r="B100" s="88" t="s">
        <v>90</v>
      </c>
      <c r="C100" s="89"/>
      <c r="D100" s="89"/>
      <c r="E100" s="89"/>
      <c r="F100" s="89"/>
      <c r="G100" s="89"/>
      <c r="H100" s="89"/>
      <c r="I100" s="89"/>
      <c r="J100" s="89"/>
    </row>
    <row r="101" spans="2:10" x14ac:dyDescent="0.25">
      <c r="D101" s="50"/>
      <c r="E101" s="50"/>
      <c r="F101" s="50"/>
      <c r="G101" s="50"/>
      <c r="H101" s="50"/>
      <c r="I101" s="50"/>
      <c r="J101" s="50"/>
    </row>
    <row r="102" spans="2:10" x14ac:dyDescent="0.25">
      <c r="D102" s="50"/>
      <c r="E102" s="50"/>
      <c r="F102" s="50"/>
      <c r="G102" s="50"/>
      <c r="H102" s="50"/>
      <c r="I102" s="50"/>
      <c r="J102" s="50"/>
    </row>
    <row r="103" spans="2:10" x14ac:dyDescent="0.25">
      <c r="D103" s="50"/>
      <c r="E103" s="50"/>
      <c r="F103" s="50"/>
      <c r="G103" s="50"/>
      <c r="H103" s="50"/>
      <c r="I103" s="50"/>
      <c r="J103" s="50"/>
    </row>
    <row r="104" spans="2:10" x14ac:dyDescent="0.25">
      <c r="D104" s="50"/>
      <c r="E104" s="50"/>
      <c r="F104" s="50"/>
      <c r="G104" s="50"/>
      <c r="H104" s="50"/>
      <c r="I104" s="50"/>
      <c r="J104" s="50"/>
    </row>
    <row r="105" spans="2:10" x14ac:dyDescent="0.25">
      <c r="D105" s="50"/>
      <c r="E105" s="50"/>
      <c r="F105" s="50"/>
      <c r="G105" s="50"/>
      <c r="H105" s="50"/>
      <c r="I105" s="50"/>
      <c r="J105" s="50"/>
    </row>
    <row r="106" spans="2:10" x14ac:dyDescent="0.25">
      <c r="D106" s="50"/>
      <c r="E106" s="50"/>
      <c r="F106" s="50"/>
      <c r="G106" s="50"/>
      <c r="H106" s="50"/>
      <c r="I106" s="50"/>
      <c r="J106" s="50"/>
    </row>
    <row r="107" spans="2:10" x14ac:dyDescent="0.25">
      <c r="D107" s="50"/>
      <c r="E107" s="50"/>
      <c r="F107" s="50"/>
      <c r="G107" s="50"/>
      <c r="H107" s="50"/>
      <c r="I107" s="50"/>
      <c r="J107" s="50"/>
    </row>
    <row r="108" spans="2:10" x14ac:dyDescent="0.25">
      <c r="D108" s="50"/>
      <c r="E108" s="50"/>
      <c r="F108" s="50"/>
      <c r="G108" s="50"/>
      <c r="H108" s="50"/>
      <c r="I108" s="50"/>
      <c r="J108" s="50"/>
    </row>
    <row r="109" spans="2:10" x14ac:dyDescent="0.25">
      <c r="D109" s="50"/>
      <c r="E109" s="50"/>
      <c r="F109" s="50"/>
      <c r="G109" s="50"/>
      <c r="H109" s="50"/>
      <c r="I109" s="50"/>
      <c r="J109" s="50"/>
    </row>
    <row r="110" spans="2:10" x14ac:dyDescent="0.25">
      <c r="D110" s="50"/>
      <c r="E110" s="50"/>
      <c r="F110" s="50"/>
      <c r="G110" s="50"/>
      <c r="H110" s="50"/>
      <c r="I110" s="50"/>
      <c r="J110" s="50"/>
    </row>
    <row r="111" spans="2:10" x14ac:dyDescent="0.25">
      <c r="D111" s="50"/>
      <c r="E111" s="50"/>
      <c r="F111" s="50"/>
      <c r="G111" s="50"/>
      <c r="H111" s="50"/>
      <c r="I111" s="50"/>
      <c r="J111" s="50"/>
    </row>
    <row r="112" spans="2:10" x14ac:dyDescent="0.25">
      <c r="D112" s="50"/>
      <c r="E112" s="50"/>
      <c r="F112" s="50"/>
      <c r="G112" s="50"/>
      <c r="H112" s="50"/>
      <c r="I112" s="50"/>
      <c r="J112" s="50"/>
    </row>
    <row r="113" spans="4:10" x14ac:dyDescent="0.25">
      <c r="D113" s="50"/>
      <c r="E113" s="50"/>
      <c r="F113" s="50"/>
      <c r="G113" s="50"/>
      <c r="H113" s="50"/>
      <c r="I113" s="50"/>
      <c r="J113" s="50"/>
    </row>
    <row r="114" spans="4:10" x14ac:dyDescent="0.25">
      <c r="D114" s="50"/>
      <c r="E114" s="50"/>
      <c r="F114" s="50"/>
      <c r="G114" s="50"/>
      <c r="H114" s="50"/>
      <c r="I114" s="50"/>
      <c r="J114" s="50"/>
    </row>
    <row r="115" spans="4:10" x14ac:dyDescent="0.25">
      <c r="D115" s="50"/>
      <c r="E115" s="50"/>
      <c r="F115" s="50"/>
      <c r="G115" s="50"/>
      <c r="H115" s="50"/>
      <c r="I115" s="50"/>
      <c r="J115" s="50"/>
    </row>
    <row r="116" spans="4:10" x14ac:dyDescent="0.25">
      <c r="D116" s="50"/>
      <c r="E116" s="50"/>
      <c r="F116" s="50"/>
      <c r="G116" s="50"/>
      <c r="H116" s="50"/>
      <c r="I116" s="50"/>
      <c r="J116" s="50"/>
    </row>
    <row r="117" spans="4:10" x14ac:dyDescent="0.25">
      <c r="D117" s="50"/>
      <c r="E117" s="50"/>
      <c r="F117" s="50"/>
      <c r="G117" s="50"/>
      <c r="H117" s="50"/>
      <c r="I117" s="50"/>
      <c r="J117" s="50"/>
    </row>
    <row r="118" spans="4:10" x14ac:dyDescent="0.25">
      <c r="D118" s="50"/>
      <c r="E118" s="50"/>
      <c r="F118" s="50"/>
      <c r="G118" s="50"/>
      <c r="H118" s="50"/>
      <c r="I118" s="50"/>
      <c r="J118" s="50"/>
    </row>
    <row r="119" spans="4:10" x14ac:dyDescent="0.25">
      <c r="D119" s="50"/>
      <c r="E119" s="50"/>
      <c r="F119" s="50"/>
      <c r="G119" s="50"/>
      <c r="H119" s="50"/>
      <c r="I119" s="50"/>
      <c r="J119" s="50"/>
    </row>
    <row r="120" spans="4:10" x14ac:dyDescent="0.25">
      <c r="D120" s="50"/>
      <c r="E120" s="50"/>
      <c r="F120" s="50"/>
      <c r="G120" s="50"/>
      <c r="H120" s="50"/>
      <c r="I120" s="50"/>
      <c r="J120" s="50"/>
    </row>
    <row r="121" spans="4:10" x14ac:dyDescent="0.25">
      <c r="D121" s="50"/>
      <c r="E121" s="50"/>
      <c r="F121" s="50"/>
      <c r="G121" s="50"/>
      <c r="H121" s="50"/>
      <c r="I121" s="50"/>
      <c r="J121" s="50"/>
    </row>
    <row r="122" spans="4:10" x14ac:dyDescent="0.25">
      <c r="D122" s="50"/>
      <c r="E122" s="50"/>
      <c r="F122" s="50"/>
      <c r="G122" s="50"/>
      <c r="H122" s="50"/>
      <c r="I122" s="50"/>
      <c r="J122" s="50"/>
    </row>
    <row r="123" spans="4:10" x14ac:dyDescent="0.25">
      <c r="D123" s="50"/>
      <c r="E123" s="50"/>
      <c r="F123" s="50"/>
      <c r="G123" s="50"/>
      <c r="H123" s="50"/>
      <c r="I123" s="50"/>
      <c r="J123" s="50"/>
    </row>
    <row r="124" spans="4:10" x14ac:dyDescent="0.25">
      <c r="D124" s="50"/>
      <c r="E124" s="50"/>
      <c r="F124" s="50"/>
      <c r="G124" s="50"/>
      <c r="H124" s="50"/>
      <c r="I124" s="50"/>
      <c r="J124" s="50"/>
    </row>
    <row r="125" spans="4:10" x14ac:dyDescent="0.25">
      <c r="D125" s="50"/>
      <c r="E125" s="50"/>
      <c r="F125" s="50"/>
      <c r="G125" s="50"/>
      <c r="H125" s="50"/>
      <c r="I125" s="50"/>
      <c r="J125" s="50"/>
    </row>
    <row r="126" spans="4:10" x14ac:dyDescent="0.25">
      <c r="D126" s="50"/>
      <c r="E126" s="50"/>
      <c r="F126" s="50"/>
      <c r="G126" s="50"/>
      <c r="H126" s="50"/>
      <c r="I126" s="50"/>
      <c r="J126" s="50"/>
    </row>
    <row r="127" spans="4:10" x14ac:dyDescent="0.25">
      <c r="D127" s="50"/>
      <c r="E127" s="50"/>
      <c r="F127" s="50"/>
      <c r="G127" s="50"/>
      <c r="H127" s="50"/>
      <c r="I127" s="50"/>
      <c r="J127" s="50"/>
    </row>
    <row r="128" spans="4:10" x14ac:dyDescent="0.25">
      <c r="D128" s="50"/>
      <c r="E128" s="50"/>
      <c r="F128" s="50"/>
      <c r="G128" s="50"/>
      <c r="H128" s="50"/>
      <c r="I128" s="50"/>
      <c r="J128" s="50"/>
    </row>
    <row r="129" spans="4:10" x14ac:dyDescent="0.25">
      <c r="D129" s="50"/>
      <c r="E129" s="50"/>
      <c r="F129" s="50"/>
      <c r="G129" s="50"/>
      <c r="H129" s="50"/>
      <c r="I129" s="50"/>
      <c r="J129" s="50"/>
    </row>
    <row r="130" spans="4:10" x14ac:dyDescent="0.25">
      <c r="D130" s="50"/>
      <c r="E130" s="50"/>
      <c r="F130" s="50"/>
      <c r="G130" s="50"/>
      <c r="H130" s="50"/>
      <c r="I130" s="50"/>
      <c r="J130" s="50"/>
    </row>
    <row r="131" spans="4:10" x14ac:dyDescent="0.25">
      <c r="D131" s="50"/>
      <c r="E131" s="50"/>
      <c r="F131" s="50"/>
      <c r="G131" s="50"/>
      <c r="H131" s="50"/>
      <c r="I131" s="50"/>
      <c r="J131" s="50"/>
    </row>
    <row r="132" spans="4:10" x14ac:dyDescent="0.25">
      <c r="D132" s="50"/>
      <c r="E132" s="50"/>
      <c r="F132" s="50"/>
      <c r="G132" s="50"/>
      <c r="H132" s="50"/>
      <c r="I132" s="50"/>
      <c r="J132" s="50"/>
    </row>
    <row r="133" spans="4:10" x14ac:dyDescent="0.25">
      <c r="D133" s="50"/>
      <c r="E133" s="50"/>
      <c r="F133" s="50"/>
      <c r="G133" s="50"/>
      <c r="H133" s="50"/>
      <c r="I133" s="50"/>
      <c r="J133" s="50"/>
    </row>
    <row r="134" spans="4:10" x14ac:dyDescent="0.25">
      <c r="D134" s="50"/>
      <c r="E134" s="50"/>
      <c r="F134" s="50"/>
      <c r="G134" s="50"/>
      <c r="H134" s="50"/>
      <c r="I134" s="50"/>
      <c r="J134" s="50"/>
    </row>
    <row r="135" spans="4:10" x14ac:dyDescent="0.25">
      <c r="D135" s="50"/>
      <c r="E135" s="50"/>
      <c r="F135" s="50"/>
      <c r="G135" s="50"/>
      <c r="H135" s="50"/>
      <c r="I135" s="50"/>
      <c r="J135" s="50"/>
    </row>
    <row r="136" spans="4:10" x14ac:dyDescent="0.25">
      <c r="D136" s="50"/>
      <c r="E136" s="50"/>
      <c r="F136" s="50"/>
      <c r="G136" s="50"/>
      <c r="H136" s="50"/>
      <c r="I136" s="50"/>
      <c r="J136" s="50"/>
    </row>
    <row r="137" spans="4:10" x14ac:dyDescent="0.25">
      <c r="D137" s="50"/>
      <c r="E137" s="50"/>
      <c r="F137" s="50"/>
      <c r="G137" s="50"/>
      <c r="H137" s="50"/>
      <c r="I137" s="50"/>
      <c r="J137" s="50"/>
    </row>
    <row r="138" spans="4:10" x14ac:dyDescent="0.25">
      <c r="D138" s="50"/>
      <c r="E138" s="50"/>
      <c r="F138" s="50"/>
      <c r="G138" s="50"/>
      <c r="H138" s="50"/>
      <c r="I138" s="50"/>
      <c r="J138" s="50"/>
    </row>
    <row r="139" spans="4:10" x14ac:dyDescent="0.25">
      <c r="D139" s="50"/>
      <c r="E139" s="50"/>
      <c r="F139" s="50"/>
      <c r="G139" s="50"/>
      <c r="H139" s="50"/>
      <c r="I139" s="50"/>
      <c r="J139" s="50"/>
    </row>
    <row r="140" spans="4:10" x14ac:dyDescent="0.25">
      <c r="D140" s="50"/>
      <c r="E140" s="50"/>
      <c r="F140" s="50"/>
      <c r="G140" s="50"/>
      <c r="H140" s="50"/>
      <c r="I140" s="50"/>
      <c r="J140" s="50"/>
    </row>
    <row r="141" spans="4:10" x14ac:dyDescent="0.25">
      <c r="D141" s="50"/>
      <c r="E141" s="50"/>
      <c r="F141" s="50"/>
      <c r="G141" s="50"/>
      <c r="H141" s="50"/>
      <c r="I141" s="50"/>
      <c r="J141" s="50"/>
    </row>
    <row r="142" spans="4:10" x14ac:dyDescent="0.25">
      <c r="D142" s="50"/>
      <c r="E142" s="50"/>
      <c r="F142" s="50"/>
      <c r="G142" s="50"/>
      <c r="H142" s="50"/>
      <c r="I142" s="50"/>
      <c r="J142" s="50"/>
    </row>
    <row r="143" spans="4:10" x14ac:dyDescent="0.25">
      <c r="D143" s="50"/>
      <c r="E143" s="50"/>
      <c r="F143" s="50"/>
      <c r="G143" s="50"/>
      <c r="H143" s="50"/>
      <c r="I143" s="50"/>
      <c r="J143" s="50"/>
    </row>
    <row r="144" spans="4:10" x14ac:dyDescent="0.25">
      <c r="D144" s="50"/>
      <c r="E144" s="50"/>
      <c r="F144" s="50"/>
      <c r="G144" s="50"/>
      <c r="H144" s="50"/>
      <c r="I144" s="50"/>
      <c r="J144" s="50"/>
    </row>
    <row r="145" spans="4:10" x14ac:dyDescent="0.25">
      <c r="D145" s="50"/>
      <c r="E145" s="50"/>
      <c r="F145" s="50"/>
      <c r="G145" s="50"/>
      <c r="H145" s="50"/>
      <c r="I145" s="50"/>
      <c r="J145" s="50"/>
    </row>
    <row r="146" spans="4:10" x14ac:dyDescent="0.25">
      <c r="D146" s="50"/>
      <c r="E146" s="50"/>
      <c r="F146" s="50"/>
      <c r="G146" s="50"/>
      <c r="H146" s="50"/>
      <c r="I146" s="50"/>
      <c r="J146" s="50"/>
    </row>
    <row r="147" spans="4:10" x14ac:dyDescent="0.25">
      <c r="D147" s="50"/>
      <c r="E147" s="50"/>
      <c r="F147" s="50"/>
      <c r="G147" s="50"/>
      <c r="H147" s="50"/>
      <c r="I147" s="50"/>
      <c r="J147" s="50"/>
    </row>
    <row r="148" spans="4:10" x14ac:dyDescent="0.25">
      <c r="D148" s="50"/>
      <c r="E148" s="50"/>
      <c r="F148" s="50"/>
      <c r="G148" s="50"/>
      <c r="H148" s="50"/>
      <c r="I148" s="50"/>
      <c r="J148" s="50"/>
    </row>
    <row r="149" spans="4:10" x14ac:dyDescent="0.25">
      <c r="D149" s="50"/>
      <c r="E149" s="50"/>
      <c r="F149" s="50"/>
      <c r="G149" s="50"/>
      <c r="H149" s="50"/>
      <c r="I149" s="50"/>
      <c r="J149" s="50"/>
    </row>
    <row r="150" spans="4:10" x14ac:dyDescent="0.25">
      <c r="D150" s="50"/>
      <c r="E150" s="50"/>
      <c r="F150" s="50"/>
      <c r="G150" s="50"/>
      <c r="H150" s="50"/>
      <c r="I150" s="50"/>
      <c r="J150" s="50"/>
    </row>
    <row r="151" spans="4:10" x14ac:dyDescent="0.25">
      <c r="D151" s="50"/>
      <c r="E151" s="50"/>
      <c r="F151" s="50"/>
      <c r="G151" s="50"/>
      <c r="H151" s="50"/>
      <c r="I151" s="50"/>
      <c r="J151" s="50"/>
    </row>
    <row r="152" spans="4:10" x14ac:dyDescent="0.25">
      <c r="D152" s="50"/>
      <c r="E152" s="50"/>
      <c r="F152" s="50"/>
      <c r="G152" s="50"/>
      <c r="H152" s="50"/>
      <c r="I152" s="50"/>
      <c r="J152" s="50"/>
    </row>
    <row r="153" spans="4:10" x14ac:dyDescent="0.25">
      <c r="D153" s="50"/>
      <c r="E153" s="50"/>
      <c r="F153" s="50"/>
      <c r="G153" s="50"/>
      <c r="H153" s="50"/>
      <c r="I153" s="50"/>
      <c r="J153" s="50"/>
    </row>
    <row r="154" spans="4:10" x14ac:dyDescent="0.25">
      <c r="D154" s="50"/>
      <c r="E154" s="50"/>
      <c r="F154" s="50"/>
      <c r="G154" s="50"/>
      <c r="H154" s="50"/>
      <c r="I154" s="50"/>
      <c r="J154" s="50"/>
    </row>
    <row r="155" spans="4:10" x14ac:dyDescent="0.25">
      <c r="D155" s="50"/>
      <c r="E155" s="50"/>
      <c r="F155" s="50"/>
      <c r="G155" s="50"/>
      <c r="H155" s="50"/>
      <c r="I155" s="50"/>
      <c r="J155" s="50"/>
    </row>
    <row r="156" spans="4:10" x14ac:dyDescent="0.25">
      <c r="D156" s="50"/>
      <c r="E156" s="50"/>
      <c r="F156" s="50"/>
      <c r="G156" s="50"/>
      <c r="H156" s="50"/>
      <c r="I156" s="50"/>
      <c r="J156" s="50"/>
    </row>
    <row r="157" spans="4:10" x14ac:dyDescent="0.25">
      <c r="D157" s="50"/>
      <c r="E157" s="50"/>
      <c r="F157" s="50"/>
      <c r="G157" s="50"/>
      <c r="H157" s="50"/>
      <c r="I157" s="50"/>
      <c r="J157" s="50"/>
    </row>
    <row r="158" spans="4:10" x14ac:dyDescent="0.25">
      <c r="D158" s="50"/>
      <c r="E158" s="50"/>
      <c r="F158" s="50"/>
      <c r="G158" s="50"/>
      <c r="H158" s="50"/>
      <c r="I158" s="50"/>
      <c r="J158" s="50"/>
    </row>
    <row r="159" spans="4:10" x14ac:dyDescent="0.25">
      <c r="D159" s="50"/>
      <c r="E159" s="50"/>
      <c r="F159" s="50"/>
      <c r="G159" s="50"/>
      <c r="H159" s="50"/>
      <c r="I159" s="50"/>
      <c r="J159" s="50"/>
    </row>
    <row r="160" spans="4:10" x14ac:dyDescent="0.25">
      <c r="D160" s="50"/>
      <c r="E160" s="50"/>
      <c r="F160" s="50"/>
      <c r="G160" s="50"/>
      <c r="H160" s="50"/>
      <c r="I160" s="50"/>
      <c r="J160" s="50"/>
    </row>
    <row r="161" spans="4:10" x14ac:dyDescent="0.25">
      <c r="D161" s="50"/>
      <c r="E161" s="50"/>
      <c r="F161" s="50"/>
      <c r="G161" s="50"/>
      <c r="H161" s="50"/>
      <c r="I161" s="50"/>
      <c r="J161" s="50"/>
    </row>
    <row r="162" spans="4:10" x14ac:dyDescent="0.25">
      <c r="D162" s="50"/>
      <c r="E162" s="50"/>
      <c r="F162" s="50"/>
      <c r="G162" s="50"/>
      <c r="H162" s="50"/>
      <c r="I162" s="50"/>
      <c r="J162" s="50"/>
    </row>
    <row r="163" spans="4:10" x14ac:dyDescent="0.25">
      <c r="D163" s="50"/>
      <c r="E163" s="50"/>
      <c r="F163" s="50"/>
      <c r="G163" s="50"/>
      <c r="H163" s="50"/>
      <c r="I163" s="50"/>
      <c r="J163" s="50"/>
    </row>
    <row r="164" spans="4:10" x14ac:dyDescent="0.25">
      <c r="D164" s="50"/>
      <c r="E164" s="50"/>
      <c r="F164" s="50"/>
      <c r="G164" s="50"/>
      <c r="H164" s="50"/>
      <c r="I164" s="50"/>
      <c r="J164" s="50"/>
    </row>
    <row r="165" spans="4:10" x14ac:dyDescent="0.25">
      <c r="D165" s="50"/>
      <c r="E165" s="50"/>
      <c r="F165" s="50"/>
      <c r="G165" s="50"/>
      <c r="H165" s="50"/>
      <c r="I165" s="50"/>
      <c r="J165" s="50"/>
    </row>
    <row r="166" spans="4:10" x14ac:dyDescent="0.25">
      <c r="D166" s="50"/>
      <c r="E166" s="50"/>
      <c r="F166" s="50"/>
      <c r="G166" s="50"/>
      <c r="H166" s="50"/>
      <c r="I166" s="50"/>
      <c r="J166" s="50"/>
    </row>
    <row r="167" spans="4:10" x14ac:dyDescent="0.25">
      <c r="D167" s="50"/>
      <c r="E167" s="50"/>
      <c r="F167" s="50"/>
      <c r="G167" s="50"/>
      <c r="H167" s="50"/>
      <c r="I167" s="50"/>
      <c r="J167" s="50"/>
    </row>
    <row r="168" spans="4:10" x14ac:dyDescent="0.25">
      <c r="D168" s="50"/>
      <c r="E168" s="50"/>
      <c r="F168" s="50"/>
      <c r="G168" s="50"/>
      <c r="H168" s="50"/>
      <c r="I168" s="50"/>
      <c r="J168" s="50"/>
    </row>
  </sheetData>
  <mergeCells count="17">
    <mergeCell ref="A2:J2"/>
    <mergeCell ref="A4:A5"/>
    <mergeCell ref="B4:B5"/>
    <mergeCell ref="D4:J4"/>
    <mergeCell ref="C4:C5"/>
    <mergeCell ref="C59:C66"/>
    <mergeCell ref="M4:P31"/>
    <mergeCell ref="B100:J100"/>
    <mergeCell ref="C91:C98"/>
    <mergeCell ref="C83:C90"/>
    <mergeCell ref="C7:C26"/>
    <mergeCell ref="C27:C34"/>
    <mergeCell ref="C35:C42"/>
    <mergeCell ref="C43:C50"/>
    <mergeCell ref="C67:C74"/>
    <mergeCell ref="C75:C82"/>
    <mergeCell ref="C51:C5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rowBreaks count="1" manualBreakCount="1">
    <brk id="45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16</vt:i4>
      </vt:variant>
    </vt:vector>
  </HeadingPairs>
  <TitlesOfParts>
    <vt:vector size="20" baseType="lpstr">
      <vt:lpstr>Раздел 2</vt:lpstr>
      <vt:lpstr>Раздел 3</vt:lpstr>
      <vt:lpstr>Раздел 4 </vt:lpstr>
      <vt:lpstr>Раздел 5</vt:lpstr>
      <vt:lpstr>'Раздел 2'!_ftn1</vt:lpstr>
      <vt:lpstr>'Раздел 2'!_ftn2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2024-10-30T08:24:46Z</cp:lastPrinted>
  <dcterms:created xsi:type="dcterms:W3CDTF">2024-08-29T06:12:42Z</dcterms:created>
  <dcterms:modified xsi:type="dcterms:W3CDTF">2024-10-30T08:24:53Z</dcterms:modified>
</cp:coreProperties>
</file>