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85" windowWidth="14805" windowHeight="783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E29" i="1" l="1"/>
  <c r="G29" i="1" l="1"/>
  <c r="F29" i="1"/>
  <c r="D23" i="1" l="1"/>
  <c r="D9" i="1"/>
  <c r="D11" i="1"/>
  <c r="D14" i="1"/>
  <c r="D29" i="1" l="1"/>
  <c r="C29" i="1"/>
</calcChain>
</file>

<file path=xl/sharedStrings.xml><?xml version="1.0" encoding="utf-8"?>
<sst xmlns="http://schemas.openxmlformats.org/spreadsheetml/2006/main" count="53" uniqueCount="53">
  <si>
    <t>Наименование</t>
  </si>
  <si>
    <t>КЦСР</t>
  </si>
  <si>
    <t>2018 год</t>
  </si>
  <si>
    <t>2019 год</t>
  </si>
  <si>
    <t>тыс.руб.</t>
  </si>
  <si>
    <t>Муниципальная программа Нефтеюганского района "Образование 21 века на 2017-2020 годы"</t>
  </si>
  <si>
    <t>Муниципальная программа Нефтеюганского района "Доступная среда Нефтеюганского района на 2017-2020 годы"</t>
  </si>
  <si>
    <t>Муниципальная программа Нефтеюганского района "Развитие культуры Нефтеюганского района на 2017-2020 годы"</t>
  </si>
  <si>
    <t>Муниципальная программа Нефтеюганского района "Развитие информационного общества Нефтеюганского района на 2017-2020 годы"</t>
  </si>
  <si>
    <t>Муниципальная программа  Нефтеюганского района "Развитие физической культуры и спорта в Нефтеюганском районе на 2017-2020 годы"</t>
  </si>
  <si>
    <t>Муниципальная программа Нефтеюганского района "Развитие агропромышленного комплекса и рынков сельскохозяйственной продукции, сырья и продовольствия в  Нефтеюганском районе в 2017-2020 годах"</t>
  </si>
  <si>
    <t>Муниципальная программа Нефтеюганского района  «Социально-экономическое развитие населения района из числа коренных малочисленных народов Севера Нефтеюганского района на 2017–2020 годы»</t>
  </si>
  <si>
    <t>Муниципальная программа Нефтеюганского района  «Обеспечение доступным и комфортным жильем жителей Нефтеюганского района в 2017-2020 годах»</t>
  </si>
  <si>
    <t>Муниципальная программа Нефтеюганского района  «Развитие жилищно-коммунального комплекса и повышение энергетической эффективности в муниципальном образовании Нефтеюганский район на 2017-2020 годы»</t>
  </si>
  <si>
    <t>Муниципальная программа Нефтеюганского района "Обеспечение прав и законных интересов населения Нефтеюганского района в отдельных сферах жизнедеятельности в 2017-2020 годах"</t>
  </si>
  <si>
    <t>Муниципальная программа Нефтеюганского района "Защита населения и территорий от чрезвычайных ситуаций, обеспечение пожарной безопасности в  Нефтеюганском районе на 2017-2020 годы"</t>
  </si>
  <si>
    <t>Муниципальная программа Нефтеюганского района  "Обеспечение экологической безопасности Нефтеюганского района на 2017-2020 годы"</t>
  </si>
  <si>
    <t>Муниципальная программа Нефтеюганского района «Развитие гражданского общества Нефтеюганского района на 2017 – 2020 годы»</t>
  </si>
  <si>
    <t>Муниципальная программа Нефтеюганского района «Содействие развитию малого и среднего предпринимательства и создание условий для развития потребительского рынка в Нефтеюганском районе на 2017-2020 годы»</t>
  </si>
  <si>
    <t>Муниципальная программа Нефтеюганского района "Развитие транспортной системы   Нефтеюганского   района на  период 2017 - 2020 годы"</t>
  </si>
  <si>
    <t>Муниципальная программа Нефтеюганского района  "Управление имуществом муниципального образования Нефтеюганский район на 2017 - 2020 годы"</t>
  </si>
  <si>
    <t>Муниципальная программа Нефтеюганского района  "Управление  муниципальными финансами в   Нефтеюганском  районе  на 2017- 2020 годы"</t>
  </si>
  <si>
    <t>Муниципальная программа Нефтеюганского района "Улучшение  условий и охраны  труда в муниципальном  образовании  Нефтеюганский  район на 2017 - 2020 годы"</t>
  </si>
  <si>
    <t>Муниципальная программа Нефтеюганского района «Социальная поддержка жителей Нефтеюганского района  на 2017-2020 годы»</t>
  </si>
  <si>
    <t>Муниципальная программа Нефтеюганского района "Совершенствование  муниципального  управления в Нефтеюганском  районе на 2017  - 2020 годы"</t>
  </si>
  <si>
    <t>Муниципальная программа Нефтеюганского района "Профилактика экстремизма, гармонизация межэтнических и межкультурных отношений в Нефтеюганском районе на 2017-2020 годы"</t>
  </si>
  <si>
    <t>Итого:</t>
  </si>
  <si>
    <t>0100000000</t>
  </si>
  <si>
    <t>0200000000</t>
  </si>
  <si>
    <t>0300000000</t>
  </si>
  <si>
    <t>0400000000</t>
  </si>
  <si>
    <t>0500000000</t>
  </si>
  <si>
    <t>0600000000</t>
  </si>
  <si>
    <t>0700000000</t>
  </si>
  <si>
    <t>0800000000</t>
  </si>
  <si>
    <t>0900000000</t>
  </si>
  <si>
    <t>1000000000</t>
  </si>
  <si>
    <t>1100000000</t>
  </si>
  <si>
    <t>1200000000</t>
  </si>
  <si>
    <t>1300000000</t>
  </si>
  <si>
    <t>1400000000</t>
  </si>
  <si>
    <t>1500000000</t>
  </si>
  <si>
    <t>1600000000</t>
  </si>
  <si>
    <t>1700000000</t>
  </si>
  <si>
    <t>1800000000</t>
  </si>
  <si>
    <t>1900000000</t>
  </si>
  <si>
    <t>2000000000</t>
  </si>
  <si>
    <t>2100000000</t>
  </si>
  <si>
    <t>Сведения о расходах бюджета по муниципальным программам Нефтеюганского района на 2018 год и на плановый период 2019 и 2020 годов в сравнении с ожидаемым исполнением за 2017 год и отчетом за 2016 год</t>
  </si>
  <si>
    <t>Исполнено за 2016 год</t>
  </si>
  <si>
    <t>Ожидаемое исполнение 2017 года</t>
  </si>
  <si>
    <t>2020 год</t>
  </si>
  <si>
    <t>Муниципальная программа "Формирование комфортной городской среды в муниципальном образовании Нефтеюганский район на 2018-2022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</si>
</sst>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4">
    <xf numFmtId="0" fontId="0" fillId="0" borderId="0" xfId="0"/>
    <xf numFmtId="0" fontId="0" fillId="0" borderId="0" xfId="0" applyAlignment="1">
      <alignment vertical="center"/>
    </xf>
    <xf numFmtId="164" fontId="0" fillId="0" borderId="0" xfId="0" applyNumberFormat="1" applyAlignment="1">
      <alignment horizontal="center"/>
    </xf>
    <xf numFmtId="0" fontId="1" fillId="0" borderId="0" xfId="0" applyFont="1"/>
    <xf numFmtId="4" fontId="3" fillId="0" borderId="1" xfId="1" applyNumberFormat="1" applyFont="1" applyFill="1" applyBorder="1" applyAlignment="1" applyProtection="1">
      <alignment horizontal="center" vertical="center"/>
      <protection hidden="1"/>
    </xf>
    <xf numFmtId="164" fontId="0" fillId="0" borderId="0" xfId="0" applyNumberForma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0" fontId="5" fillId="0" borderId="1" xfId="0" applyFont="1" applyBorder="1"/>
    <xf numFmtId="0" fontId="6" fillId="0" borderId="0" xfId="0" applyFont="1"/>
    <xf numFmtId="164" fontId="7" fillId="0" borderId="1" xfId="0" applyNumberFormat="1" applyFont="1" applyBorder="1" applyAlignment="1">
      <alignment horizontal="center"/>
    </xf>
    <xf numFmtId="164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wrapText="1"/>
    </xf>
    <xf numFmtId="0" fontId="0" fillId="0" borderId="0" xfId="0" applyFill="1"/>
    <xf numFmtId="49" fontId="3" fillId="0" borderId="1" xfId="1" applyNumberFormat="1" applyFont="1" applyFill="1" applyBorder="1" applyAlignment="1" applyProtection="1">
      <alignment horizontal="center" vertical="center"/>
      <protection hidden="1"/>
    </xf>
    <xf numFmtId="0" fontId="0" fillId="0" borderId="0" xfId="0" applyFill="1" applyAlignment="1">
      <alignment horizontal="right"/>
    </xf>
    <xf numFmtId="0" fontId="4" fillId="0" borderId="1" xfId="0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/>
    </xf>
    <xf numFmtId="0" fontId="0" fillId="2" borderId="0" xfId="0" applyFill="1"/>
    <xf numFmtId="164" fontId="7" fillId="2" borderId="1" xfId="0" applyNumberFormat="1" applyFont="1" applyFill="1" applyBorder="1" applyAlignment="1">
      <alignment horizontal="center"/>
    </xf>
    <xf numFmtId="0" fontId="4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34"/>
  <sheetViews>
    <sheetView tabSelected="1" workbookViewId="0">
      <selection activeCell="K28" sqref="K28"/>
    </sheetView>
  </sheetViews>
  <sheetFormatPr defaultRowHeight="15" x14ac:dyDescent="0.25"/>
  <cols>
    <col min="1" max="1" width="44.85546875" customWidth="1"/>
    <col min="2" max="2" width="14.85546875" customWidth="1"/>
    <col min="3" max="3" width="15.7109375" customWidth="1"/>
    <col min="4" max="4" width="18.140625" customWidth="1"/>
    <col min="5" max="5" width="15.5703125" style="15" customWidth="1"/>
    <col min="6" max="6" width="13.7109375" style="15" customWidth="1"/>
    <col min="7" max="7" width="16" style="15" customWidth="1"/>
  </cols>
  <sheetData>
    <row r="2" spans="1:9" ht="48" customHeight="1" x14ac:dyDescent="0.25">
      <c r="A2" s="23" t="s">
        <v>48</v>
      </c>
      <c r="B2" s="23"/>
      <c r="C2" s="23"/>
      <c r="D2" s="23"/>
      <c r="E2" s="23"/>
      <c r="F2" s="23"/>
      <c r="G2" s="23"/>
    </row>
    <row r="5" spans="1:9" x14ac:dyDescent="0.25">
      <c r="D5" s="11"/>
      <c r="G5" s="17" t="s">
        <v>4</v>
      </c>
    </row>
    <row r="6" spans="1:9" ht="47.25" customHeight="1" x14ac:dyDescent="0.25">
      <c r="A6" s="6" t="s">
        <v>0</v>
      </c>
      <c r="B6" s="6" t="s">
        <v>1</v>
      </c>
      <c r="C6" s="7" t="s">
        <v>49</v>
      </c>
      <c r="D6" s="7" t="s">
        <v>50</v>
      </c>
      <c r="E6" s="18" t="s">
        <v>2</v>
      </c>
      <c r="F6" s="18" t="s">
        <v>3</v>
      </c>
      <c r="G6" s="18" t="s">
        <v>51</v>
      </c>
      <c r="H6" s="1"/>
      <c r="I6" s="1"/>
    </row>
    <row r="7" spans="1:9" ht="45.75" customHeight="1" x14ac:dyDescent="0.25">
      <c r="A7" s="8" t="s">
        <v>5</v>
      </c>
      <c r="B7" s="4" t="s">
        <v>27</v>
      </c>
      <c r="C7" s="13">
        <v>1698457.1</v>
      </c>
      <c r="D7" s="13">
        <v>2065580.5</v>
      </c>
      <c r="E7" s="19">
        <v>1721750.2</v>
      </c>
      <c r="F7" s="19">
        <v>1594612.2</v>
      </c>
      <c r="G7" s="19">
        <v>1578703.4</v>
      </c>
    </row>
    <row r="8" spans="1:9" ht="47.25" x14ac:dyDescent="0.25">
      <c r="A8" s="8" t="s">
        <v>6</v>
      </c>
      <c r="B8" s="4" t="s">
        <v>28</v>
      </c>
      <c r="C8" s="13">
        <v>2662</v>
      </c>
      <c r="D8" s="13">
        <v>6064</v>
      </c>
      <c r="E8" s="19">
        <v>5648.9</v>
      </c>
      <c r="F8" s="19">
        <v>1090</v>
      </c>
      <c r="G8" s="19">
        <v>1090</v>
      </c>
    </row>
    <row r="9" spans="1:9" ht="63" x14ac:dyDescent="0.25">
      <c r="A9" s="8" t="s">
        <v>7</v>
      </c>
      <c r="B9" s="4" t="s">
        <v>29</v>
      </c>
      <c r="C9" s="13">
        <v>351905.4</v>
      </c>
      <c r="D9" s="13">
        <f>618921.62-260000</f>
        <v>358921.62</v>
      </c>
      <c r="E9" s="19">
        <v>315180.40000000002</v>
      </c>
      <c r="F9" s="19">
        <v>196341.8</v>
      </c>
      <c r="G9" s="19">
        <v>199841.8</v>
      </c>
    </row>
    <row r="10" spans="1:9" ht="63" x14ac:dyDescent="0.25">
      <c r="A10" s="8" t="s">
        <v>8</v>
      </c>
      <c r="B10" s="4" t="s">
        <v>30</v>
      </c>
      <c r="C10" s="13">
        <v>10839.3</v>
      </c>
      <c r="D10" s="13">
        <v>14616.1</v>
      </c>
      <c r="E10" s="19">
        <v>4987.8999999999996</v>
      </c>
      <c r="F10" s="19">
        <v>3390</v>
      </c>
      <c r="G10" s="19">
        <v>8440</v>
      </c>
    </row>
    <row r="11" spans="1:9" ht="63" x14ac:dyDescent="0.25">
      <c r="A11" s="8" t="s">
        <v>9</v>
      </c>
      <c r="B11" s="4" t="s">
        <v>31</v>
      </c>
      <c r="C11" s="13">
        <v>158971.1</v>
      </c>
      <c r="D11" s="13">
        <f>300310.5-80000</f>
        <v>220310.5</v>
      </c>
      <c r="E11" s="20">
        <v>131790.79999999999</v>
      </c>
      <c r="F11" s="20">
        <v>79616.600000000006</v>
      </c>
      <c r="G11" s="20">
        <v>79616.600000000006</v>
      </c>
    </row>
    <row r="12" spans="1:9" ht="94.5" x14ac:dyDescent="0.25">
      <c r="A12" s="8" t="s">
        <v>10</v>
      </c>
      <c r="B12" s="4" t="s">
        <v>32</v>
      </c>
      <c r="C12" s="13">
        <v>114328</v>
      </c>
      <c r="D12" s="13">
        <v>95278.2</v>
      </c>
      <c r="E12" s="19">
        <v>80226.899999999994</v>
      </c>
      <c r="F12" s="19">
        <v>61242.5</v>
      </c>
      <c r="G12" s="19">
        <v>59605.9</v>
      </c>
    </row>
    <row r="13" spans="1:9" ht="94.5" x14ac:dyDescent="0.25">
      <c r="A13" s="8" t="s">
        <v>11</v>
      </c>
      <c r="B13" s="4" t="s">
        <v>33</v>
      </c>
      <c r="C13" s="13">
        <v>9577.9</v>
      </c>
      <c r="D13" s="13">
        <v>12231.4</v>
      </c>
      <c r="E13" s="19">
        <v>3128</v>
      </c>
      <c r="F13" s="19">
        <v>5750</v>
      </c>
      <c r="G13" s="19">
        <v>6277</v>
      </c>
    </row>
    <row r="14" spans="1:9" ht="63" x14ac:dyDescent="0.25">
      <c r="A14" s="8" t="s">
        <v>12</v>
      </c>
      <c r="B14" s="4" t="s">
        <v>34</v>
      </c>
      <c r="C14" s="13">
        <v>1035791.2</v>
      </c>
      <c r="D14" s="13">
        <f>540930.1-76000</f>
        <v>464930.1</v>
      </c>
      <c r="E14" s="19">
        <v>337562.3</v>
      </c>
      <c r="F14" s="19">
        <v>307090.09999999998</v>
      </c>
      <c r="G14" s="19">
        <v>299957.40000000002</v>
      </c>
    </row>
    <row r="15" spans="1:9" ht="78.75" customHeight="1" x14ac:dyDescent="0.25">
      <c r="A15" s="9" t="s">
        <v>13</v>
      </c>
      <c r="B15" s="4" t="s">
        <v>35</v>
      </c>
      <c r="C15" s="13">
        <v>360114.8</v>
      </c>
      <c r="D15" s="13">
        <v>361234.4</v>
      </c>
      <c r="E15" s="19">
        <v>237512.3</v>
      </c>
      <c r="F15" s="19">
        <v>277653.5</v>
      </c>
      <c r="G15" s="19">
        <v>253767.8</v>
      </c>
    </row>
    <row r="16" spans="1:9" ht="94.5" x14ac:dyDescent="0.25">
      <c r="A16" s="8" t="s">
        <v>14</v>
      </c>
      <c r="B16" s="4" t="s">
        <v>36</v>
      </c>
      <c r="C16" s="13">
        <v>2806.7</v>
      </c>
      <c r="D16" s="13">
        <v>3549.8</v>
      </c>
      <c r="E16" s="19">
        <v>3664.3</v>
      </c>
      <c r="F16" s="19">
        <v>3565.7</v>
      </c>
      <c r="G16" s="19">
        <v>3517.1</v>
      </c>
    </row>
    <row r="17" spans="1:8" ht="78.75" x14ac:dyDescent="0.25">
      <c r="A17" s="8" t="s">
        <v>15</v>
      </c>
      <c r="B17" s="4" t="s">
        <v>37</v>
      </c>
      <c r="C17" s="13">
        <v>52386</v>
      </c>
      <c r="D17" s="13">
        <v>63673.4</v>
      </c>
      <c r="E17" s="20">
        <v>55617.7</v>
      </c>
      <c r="F17" s="20">
        <v>45036.1</v>
      </c>
      <c r="G17" s="20">
        <v>45036.1</v>
      </c>
    </row>
    <row r="18" spans="1:8" ht="63" x14ac:dyDescent="0.25">
      <c r="A18" s="8" t="s">
        <v>16</v>
      </c>
      <c r="B18" s="4" t="s">
        <v>38</v>
      </c>
      <c r="C18" s="13">
        <v>59985.9</v>
      </c>
      <c r="D18" s="13">
        <v>124496</v>
      </c>
      <c r="E18" s="19">
        <v>41027.4</v>
      </c>
      <c r="F18" s="19">
        <v>1108.0999999999999</v>
      </c>
      <c r="G18" s="19">
        <v>1108.0999999999999</v>
      </c>
    </row>
    <row r="19" spans="1:8" ht="63" x14ac:dyDescent="0.25">
      <c r="A19" s="8" t="s">
        <v>17</v>
      </c>
      <c r="B19" s="4" t="s">
        <v>39</v>
      </c>
      <c r="C19" s="13">
        <v>52778.2</v>
      </c>
      <c r="D19" s="13">
        <v>61471.3</v>
      </c>
      <c r="E19" s="20">
        <v>44612.9</v>
      </c>
      <c r="F19" s="20">
        <v>48779.9</v>
      </c>
      <c r="G19" s="20">
        <v>51186.9</v>
      </c>
    </row>
    <row r="20" spans="1:8" ht="75.75" customHeight="1" x14ac:dyDescent="0.25">
      <c r="A20" s="8" t="s">
        <v>18</v>
      </c>
      <c r="B20" s="4" t="s">
        <v>40</v>
      </c>
      <c r="C20" s="13">
        <v>3832.4</v>
      </c>
      <c r="D20" s="13">
        <v>4195.7</v>
      </c>
      <c r="E20" s="19">
        <v>1106</v>
      </c>
      <c r="F20" s="19">
        <v>1106</v>
      </c>
      <c r="G20" s="19">
        <v>1206</v>
      </c>
    </row>
    <row r="21" spans="1:8" ht="63" x14ac:dyDescent="0.25">
      <c r="A21" s="8" t="s">
        <v>19</v>
      </c>
      <c r="B21" s="4" t="s">
        <v>41</v>
      </c>
      <c r="C21" s="13">
        <v>228035.1</v>
      </c>
      <c r="D21" s="13">
        <v>160703.29999999999</v>
      </c>
      <c r="E21" s="19">
        <v>178141.9</v>
      </c>
      <c r="F21" s="19">
        <v>223616.52</v>
      </c>
      <c r="G21" s="19">
        <v>283908.82</v>
      </c>
    </row>
    <row r="22" spans="1:8" ht="63" x14ac:dyDescent="0.25">
      <c r="A22" s="8" t="s">
        <v>20</v>
      </c>
      <c r="B22" s="4" t="s">
        <v>42</v>
      </c>
      <c r="C22" s="13">
        <v>54562.8</v>
      </c>
      <c r="D22" s="13">
        <v>73385.5</v>
      </c>
      <c r="E22" s="19">
        <v>41206.400000000001</v>
      </c>
      <c r="F22" s="19">
        <v>40368.5</v>
      </c>
      <c r="G22" s="19">
        <v>40468.400000000001</v>
      </c>
    </row>
    <row r="23" spans="1:8" s="15" customFormat="1" ht="78.75" x14ac:dyDescent="0.25">
      <c r="A23" s="14" t="s">
        <v>21</v>
      </c>
      <c r="B23" s="4" t="s">
        <v>43</v>
      </c>
      <c r="C23" s="13">
        <v>408198</v>
      </c>
      <c r="D23" s="13">
        <f>428284.8-3000</f>
        <v>425284.8</v>
      </c>
      <c r="E23" s="19">
        <v>418009.3</v>
      </c>
      <c r="F23" s="19">
        <v>422625.4</v>
      </c>
      <c r="G23" s="19">
        <v>420725.4</v>
      </c>
    </row>
    <row r="24" spans="1:8" ht="78.75" x14ac:dyDescent="0.25">
      <c r="A24" s="8" t="s">
        <v>22</v>
      </c>
      <c r="B24" s="4" t="s">
        <v>44</v>
      </c>
      <c r="C24" s="13">
        <v>2969</v>
      </c>
      <c r="D24" s="13">
        <v>3169.3</v>
      </c>
      <c r="E24" s="20">
        <v>3197.3</v>
      </c>
      <c r="F24" s="20">
        <v>3197.3</v>
      </c>
      <c r="G24" s="20">
        <v>3349.8</v>
      </c>
    </row>
    <row r="25" spans="1:8" ht="63" x14ac:dyDescent="0.25">
      <c r="A25" s="8" t="s">
        <v>23</v>
      </c>
      <c r="B25" s="4" t="s">
        <v>45</v>
      </c>
      <c r="C25" s="13">
        <v>91623.3</v>
      </c>
      <c r="D25" s="13">
        <v>87223.3</v>
      </c>
      <c r="E25" s="20">
        <v>77531.199999999997</v>
      </c>
      <c r="F25" s="20">
        <v>80436.399999999994</v>
      </c>
      <c r="G25" s="20">
        <v>74991.600000000006</v>
      </c>
    </row>
    <row r="26" spans="1:8" ht="78.75" x14ac:dyDescent="0.25">
      <c r="A26" s="8" t="s">
        <v>24</v>
      </c>
      <c r="B26" s="4" t="s">
        <v>46</v>
      </c>
      <c r="C26" s="13">
        <v>529580.80000000005</v>
      </c>
      <c r="D26" s="13">
        <v>503096.5</v>
      </c>
      <c r="E26" s="20">
        <v>510653.1</v>
      </c>
      <c r="F26" s="20">
        <v>529092.19999999995</v>
      </c>
      <c r="G26" s="20">
        <v>530150.5</v>
      </c>
      <c r="H26" s="21"/>
    </row>
    <row r="27" spans="1:8" ht="78.75" x14ac:dyDescent="0.25">
      <c r="A27" s="8" t="s">
        <v>25</v>
      </c>
      <c r="B27" s="4" t="s">
        <v>47</v>
      </c>
      <c r="C27" s="13">
        <v>1768.9</v>
      </c>
      <c r="D27" s="13">
        <v>2184</v>
      </c>
      <c r="E27" s="20">
        <v>1874</v>
      </c>
      <c r="F27" s="20">
        <v>1844</v>
      </c>
      <c r="G27" s="20">
        <v>1494</v>
      </c>
    </row>
    <row r="28" spans="1:8" s="15" customFormat="1" ht="78.75" customHeight="1" x14ac:dyDescent="0.25">
      <c r="A28" s="14" t="s">
        <v>52</v>
      </c>
      <c r="B28" s="16">
        <v>2200000000</v>
      </c>
      <c r="C28" s="13">
        <v>0</v>
      </c>
      <c r="D28" s="13">
        <v>60067.5</v>
      </c>
      <c r="E28" s="20">
        <v>38153</v>
      </c>
      <c r="F28" s="20">
        <v>33000</v>
      </c>
      <c r="G28" s="20">
        <v>33000</v>
      </c>
    </row>
    <row r="29" spans="1:8" s="3" customFormat="1" ht="15.75" x14ac:dyDescent="0.25">
      <c r="A29" s="10" t="s">
        <v>26</v>
      </c>
      <c r="B29" s="10"/>
      <c r="C29" s="12">
        <f>SUM(C7:C28)</f>
        <v>5231173.9000000004</v>
      </c>
      <c r="D29" s="12">
        <f>SUM(D7:D28)</f>
        <v>5171667.22</v>
      </c>
      <c r="E29" s="22">
        <f>SUM(E7:E28)</f>
        <v>4252582.1999999983</v>
      </c>
      <c r="F29" s="22">
        <f>SUM(F7:F28)</f>
        <v>3960562.8200000003</v>
      </c>
      <c r="G29" s="22">
        <f>SUM(G7:G28)</f>
        <v>3977442.6199999996</v>
      </c>
    </row>
    <row r="30" spans="1:8" x14ac:dyDescent="0.25">
      <c r="D30" s="5"/>
    </row>
    <row r="31" spans="1:8" x14ac:dyDescent="0.25">
      <c r="D31" s="2"/>
    </row>
    <row r="32" spans="1:8" x14ac:dyDescent="0.25">
      <c r="D32" s="2"/>
    </row>
    <row r="34" spans="4:4" x14ac:dyDescent="0.25">
      <c r="D34" s="5"/>
    </row>
  </sheetData>
  <mergeCells count="1">
    <mergeCell ref="A2:G2"/>
  </mergeCells>
  <pageMargins left="0.70866141732283472" right="0.70866141732283472" top="0.74803149606299213" bottom="0.74803149606299213" header="0.31496062992125984" footer="0.31496062992125984"/>
  <pageSetup paperSize="9" scale="5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2017-11-03T05:49:25Z</dcterms:modified>
</cp:coreProperties>
</file>