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12" yWindow="1320" windowWidth="21600" windowHeight="11400"/>
  </bookViews>
  <sheets>
    <sheet name="Лист1 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2" l="1"/>
  <c r="D24" i="2" l="1"/>
  <c r="D8" i="2"/>
  <c r="D14" i="2"/>
  <c r="G31" i="2" l="1"/>
  <c r="D31" i="2" l="1"/>
  <c r="E31" i="2"/>
  <c r="F31" i="2"/>
  <c r="C31" i="2"/>
</calcChain>
</file>

<file path=xl/sharedStrings.xml><?xml version="1.0" encoding="utf-8"?>
<sst xmlns="http://schemas.openxmlformats.org/spreadsheetml/2006/main" count="60" uniqueCount="60">
  <si>
    <t>Наименование</t>
  </si>
  <si>
    <t>КЦСР</t>
  </si>
  <si>
    <t>Итого: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</si>
  <si>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</si>
  <si>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</si>
  <si>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</si>
  <si>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</si>
  <si>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</si>
  <si>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</si>
  <si>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</si>
  <si>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</si>
  <si>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</si>
  <si>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</si>
  <si>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</si>
  <si>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</si>
  <si>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</si>
  <si>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</si>
  <si>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</si>
  <si>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</si>
  <si>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</si>
  <si>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</si>
  <si>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</si>
  <si>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</si>
  <si>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</si>
  <si>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</si>
  <si>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проект бюджета</t>
  </si>
  <si>
    <t>(тыс. рублей)</t>
  </si>
  <si>
    <t>Муниципальная программа  "Поддержка садоводства и огородничества  на территории Нефтеюганского района на 2020-2024 и на период до 2030 года"</t>
  </si>
  <si>
    <t>2023 год</t>
  </si>
  <si>
    <t>2024 год</t>
  </si>
  <si>
    <t>2300000000</t>
  </si>
  <si>
    <t>Сведения о расходах бюджета Нефтеюганского района по муниципальным программам Нефтеюганского района на 2023 год и на плановый период 2024 и 2025 годов в сравнении с ожидаемым исполнением за 2022 год и отчетом за 2021 год</t>
  </si>
  <si>
    <t>Исполнено за 2021 год</t>
  </si>
  <si>
    <t xml:space="preserve">Ожидаемое исполнение за 2022 год </t>
  </si>
  <si>
    <t>2025 год</t>
  </si>
  <si>
    <t>Муниципальная программа Нефтеюганского района "Образование 21 века"</t>
  </si>
  <si>
    <t>Муниципальная программа Нефтеюганского района "Культурное пространство"</t>
  </si>
  <si>
    <t>Муниципальная программа Нефтеюганского района "Цифровое развитие"</t>
  </si>
  <si>
    <t>Муниципальная программа  Нефтеюганского района "Развитие физической культуры и спорта"</t>
  </si>
  <si>
    <t>Муниципальная программа Нефтеюганского района "Развитие агропромышленного комплекса"</t>
  </si>
  <si>
    <t>Муниципальная программа Нефтеюганского района  "Устойчивое развитие коренных малочисленных народов Севера"</t>
  </si>
  <si>
    <t>Муниципальная программа Нефтеюганского района  "Обеспечение доступным и комфортным жильем"</t>
  </si>
  <si>
    <t>Муниципальная программа Нефтеюганского района  "Жилищно-коммунальный комплекс городская среда"</t>
  </si>
  <si>
    <t>Муниципальная программа Нефтеюганского района "Профилактика правонарушений и обеспечение отдельных прав граждан"</t>
  </si>
  <si>
    <t>Муниципальная программа Нефтеюганского района "Безопасность жизнедеятельности"</t>
  </si>
  <si>
    <t>Муниципальная программа Нефтеюганского района  "Экологическая безопасность"</t>
  </si>
  <si>
    <t>Муниципальная программа Нефтеюганского района "Развитие гражданского общества"</t>
  </si>
  <si>
    <t>Муниципальная программа Нефтеюганского района "Содействие развитию малого и среднего предпринимательства"</t>
  </si>
  <si>
    <t>Муниципальная программа Нефтеюганского района "Развитие транспортной системы"</t>
  </si>
  <si>
    <t>Муниципальная программа Нефтеюганского района  "Управление муниципальным имуществом"</t>
  </si>
  <si>
    <t>Муниципальная программа Нефтеюганского района "Управление муниципальными финансами"</t>
  </si>
  <si>
    <t>Муниципальная программа Нефтеюганского района "Улучшение  условий и охраны  труда, содействие занятости населения"</t>
  </si>
  <si>
    <t>Муниципальная программа Нефтеюганского района "Социальная поддержка жителей Нефтеюганского района"</t>
  </si>
  <si>
    <t>Муниципальная программа Нефтеюганского района "Совершенствование  муниципального  управления"</t>
  </si>
  <si>
    <t>Муниципальная программа Нефтеюганского района "Профилактика экстремизма, гармонизация межэтнических и межкультурных отношений"</t>
  </si>
  <si>
    <t>Муниципальная программа "Укрепление общественного здоровья"</t>
  </si>
  <si>
    <t>Муниципальная программа "Развитие туризма"</t>
  </si>
  <si>
    <t>2400000000</t>
  </si>
  <si>
    <t>Муниципальная программа "Градостроительство и землепользование"</t>
  </si>
  <si>
    <t>2500000000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</si>
</sst>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164" fontId="6" fillId="0" borderId="0" xfId="0" applyNumberFormat="1" applyFont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64" fontId="5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 applyProtection="1">
      <alignment horizontal="center" vertical="center"/>
      <protection hidden="1"/>
    </xf>
    <xf numFmtId="2" fontId="8" fillId="0" borderId="1" xfId="0" applyNumberFormat="1" applyFont="1" applyFill="1" applyBorder="1" applyAlignment="1">
      <alignment horizontal="left" vertical="center" wrapText="1"/>
    </xf>
    <xf numFmtId="49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center" vertical="center"/>
    </xf>
    <xf numFmtId="164" fontId="5" fillId="2" borderId="0" xfId="0" applyNumberFormat="1" applyFont="1" applyFill="1"/>
    <xf numFmtId="0" fontId="8" fillId="2" borderId="1" xfId="0" applyFont="1" applyFill="1" applyBorder="1" applyAlignment="1">
      <alignment horizontal="center" vertical="center"/>
    </xf>
    <xf numFmtId="164" fontId="6" fillId="2" borderId="0" xfId="0" applyNumberFormat="1" applyFont="1" applyFill="1"/>
    <xf numFmtId="164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wrapText="1"/>
    </xf>
    <xf numFmtId="164" fontId="6" fillId="2" borderId="0" xfId="0" applyNumberFormat="1" applyFont="1" applyFill="1" applyAlignment="1">
      <alignment horizontal="center" wrapText="1"/>
    </xf>
    <xf numFmtId="165" fontId="6" fillId="0" borderId="0" xfId="0" applyNumberFormat="1" applyFont="1"/>
    <xf numFmtId="164" fontId="8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CCFFCC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zoomScaleSheetLayoutView="75" workbookViewId="0">
      <selection activeCell="D24" sqref="D24"/>
    </sheetView>
  </sheetViews>
  <sheetFormatPr defaultRowHeight="14.4" x14ac:dyDescent="0.3"/>
  <cols>
    <col min="1" max="1" width="53.109375" style="2" customWidth="1"/>
    <col min="2" max="2" width="16" style="3" customWidth="1"/>
    <col min="3" max="3" width="17.5546875" style="6" customWidth="1"/>
    <col min="4" max="4" width="16.6640625" style="18" customWidth="1"/>
    <col min="5" max="5" width="16.6640625" style="6" customWidth="1"/>
    <col min="6" max="6" width="15" style="6" customWidth="1"/>
    <col min="7" max="7" width="18" style="6" customWidth="1"/>
  </cols>
  <sheetData>
    <row r="1" spans="1:9" ht="15.6" x14ac:dyDescent="0.3">
      <c r="A1" s="28" t="s">
        <v>31</v>
      </c>
      <c r="B1" s="28"/>
      <c r="C1" s="28"/>
      <c r="D1" s="28"/>
      <c r="E1" s="28"/>
      <c r="F1" s="28"/>
      <c r="G1" s="28"/>
    </row>
    <row r="2" spans="1:9" x14ac:dyDescent="0.3">
      <c r="A2" s="7"/>
      <c r="B2" s="7"/>
      <c r="C2" s="9"/>
      <c r="D2" s="16"/>
      <c r="E2" s="9"/>
      <c r="F2" s="9"/>
      <c r="G2" s="10" t="s">
        <v>26</v>
      </c>
    </row>
    <row r="3" spans="1:9" ht="15.6" x14ac:dyDescent="0.3">
      <c r="A3" s="29" t="s">
        <v>0</v>
      </c>
      <c r="B3" s="29" t="s">
        <v>1</v>
      </c>
      <c r="C3" s="30" t="s">
        <v>32</v>
      </c>
      <c r="D3" s="30" t="s">
        <v>33</v>
      </c>
      <c r="E3" s="31" t="s">
        <v>25</v>
      </c>
      <c r="F3" s="32"/>
      <c r="G3" s="33"/>
    </row>
    <row r="4" spans="1:9" s="5" customFormat="1" ht="35.25" customHeight="1" x14ac:dyDescent="0.3">
      <c r="A4" s="29"/>
      <c r="B4" s="29"/>
      <c r="C4" s="30"/>
      <c r="D4" s="30"/>
      <c r="E4" s="27" t="s">
        <v>28</v>
      </c>
      <c r="F4" s="27" t="s">
        <v>29</v>
      </c>
      <c r="G4" s="27" t="s">
        <v>34</v>
      </c>
      <c r="H4" s="4"/>
      <c r="I4" s="4"/>
    </row>
    <row r="5" spans="1:9" s="5" customFormat="1" ht="15.6" x14ac:dyDescent="0.3">
      <c r="A5" s="15">
        <v>1</v>
      </c>
      <c r="B5" s="15">
        <v>2</v>
      </c>
      <c r="C5" s="15">
        <v>3</v>
      </c>
      <c r="D5" s="17">
        <v>4</v>
      </c>
      <c r="E5" s="15">
        <v>5</v>
      </c>
      <c r="F5" s="15">
        <v>6</v>
      </c>
      <c r="G5" s="15">
        <v>7</v>
      </c>
      <c r="H5" s="4"/>
      <c r="I5" s="4"/>
    </row>
    <row r="6" spans="1:9" ht="31.2" x14ac:dyDescent="0.3">
      <c r="A6" s="11" t="s">
        <v>35</v>
      </c>
      <c r="B6" s="12" t="s">
        <v>3</v>
      </c>
      <c r="C6" s="23">
        <v>2441699.7999999998</v>
      </c>
      <c r="D6" s="23">
        <v>2224301.1</v>
      </c>
      <c r="E6" s="23">
        <v>2164391.81</v>
      </c>
      <c r="F6" s="23">
        <v>2178490.1</v>
      </c>
      <c r="G6" s="23">
        <v>2168075.2999999998</v>
      </c>
    </row>
    <row r="7" spans="1:9" ht="46.8" x14ac:dyDescent="0.3">
      <c r="A7" s="11" t="s">
        <v>24</v>
      </c>
      <c r="B7" s="12" t="s">
        <v>4</v>
      </c>
      <c r="C7" s="23">
        <v>1087.7</v>
      </c>
      <c r="D7" s="23">
        <v>3866.5</v>
      </c>
      <c r="E7" s="23">
        <v>0</v>
      </c>
      <c r="F7" s="23">
        <v>0</v>
      </c>
      <c r="G7" s="23">
        <v>0</v>
      </c>
    </row>
    <row r="8" spans="1:9" ht="31.2" x14ac:dyDescent="0.3">
      <c r="A8" s="11" t="s">
        <v>36</v>
      </c>
      <c r="B8" s="12" t="s">
        <v>5</v>
      </c>
      <c r="C8" s="23">
        <v>415811.8</v>
      </c>
      <c r="D8" s="23">
        <f>697647.6-264161.9</f>
        <v>433485.69999999995</v>
      </c>
      <c r="E8" s="23">
        <v>258083.02</v>
      </c>
      <c r="F8" s="23">
        <v>265145.09999999998</v>
      </c>
      <c r="G8" s="23">
        <v>228776</v>
      </c>
    </row>
    <row r="9" spans="1:9" ht="31.2" x14ac:dyDescent="0.3">
      <c r="A9" s="11" t="s">
        <v>37</v>
      </c>
      <c r="B9" s="12" t="s">
        <v>6</v>
      </c>
      <c r="C9" s="25">
        <v>6724.9</v>
      </c>
      <c r="D9" s="23">
        <v>13160.3</v>
      </c>
      <c r="E9" s="27">
        <v>6292.4</v>
      </c>
      <c r="F9" s="23">
        <v>5404.2</v>
      </c>
      <c r="G9" s="23">
        <v>5404.2</v>
      </c>
    </row>
    <row r="10" spans="1:9" ht="31.2" x14ac:dyDescent="0.3">
      <c r="A10" s="11" t="s">
        <v>38</v>
      </c>
      <c r="B10" s="12" t="s">
        <v>7</v>
      </c>
      <c r="C10" s="23">
        <v>276052.09999999998</v>
      </c>
      <c r="D10" s="23">
        <v>208611.3</v>
      </c>
      <c r="E10" s="27">
        <v>105429.5</v>
      </c>
      <c r="F10" s="23">
        <v>120758.39999999999</v>
      </c>
      <c r="G10" s="23">
        <v>115436.9</v>
      </c>
    </row>
    <row r="11" spans="1:9" ht="31.2" x14ac:dyDescent="0.3">
      <c r="A11" s="11" t="s">
        <v>39</v>
      </c>
      <c r="B11" s="12" t="s">
        <v>8</v>
      </c>
      <c r="C11" s="23">
        <v>214403.5</v>
      </c>
      <c r="D11" s="23">
        <v>170869.3</v>
      </c>
      <c r="E11" s="27">
        <v>164501.03</v>
      </c>
      <c r="F11" s="23">
        <v>146779.6</v>
      </c>
      <c r="G11" s="23">
        <v>142384.4</v>
      </c>
    </row>
    <row r="12" spans="1:9" ht="46.8" x14ac:dyDescent="0.3">
      <c r="A12" s="11" t="s">
        <v>40</v>
      </c>
      <c r="B12" s="12" t="s">
        <v>9</v>
      </c>
      <c r="C12" s="23">
        <v>17638.900000000001</v>
      </c>
      <c r="D12" s="23">
        <v>17190.5</v>
      </c>
      <c r="E12" s="27">
        <v>5975.5</v>
      </c>
      <c r="F12" s="23">
        <v>5846.3</v>
      </c>
      <c r="G12" s="23">
        <v>5845.2</v>
      </c>
    </row>
    <row r="13" spans="1:9" ht="31.2" x14ac:dyDescent="0.3">
      <c r="A13" s="11" t="s">
        <v>41</v>
      </c>
      <c r="B13" s="12" t="s">
        <v>10</v>
      </c>
      <c r="C13" s="23">
        <v>1295102.2</v>
      </c>
      <c r="D13" s="23">
        <f>810645.4-140585.8</f>
        <v>670059.60000000009</v>
      </c>
      <c r="E13" s="27">
        <v>96760.3</v>
      </c>
      <c r="F13" s="23">
        <v>116288.9</v>
      </c>
      <c r="G13" s="23">
        <v>125481.3</v>
      </c>
    </row>
    <row r="14" spans="1:9" ht="46.8" x14ac:dyDescent="0.3">
      <c r="A14" s="13" t="s">
        <v>42</v>
      </c>
      <c r="B14" s="12" t="s">
        <v>11</v>
      </c>
      <c r="C14" s="23">
        <v>377729.6</v>
      </c>
      <c r="D14" s="23">
        <f>1048857.4-150469.8</f>
        <v>898387.59999999986</v>
      </c>
      <c r="E14" s="23">
        <v>637650.6</v>
      </c>
      <c r="F14" s="23">
        <v>284239.59999999998</v>
      </c>
      <c r="G14" s="23">
        <v>284744.8</v>
      </c>
    </row>
    <row r="15" spans="1:9" ht="46.8" x14ac:dyDescent="0.3">
      <c r="A15" s="11" t="s">
        <v>43</v>
      </c>
      <c r="B15" s="12" t="s">
        <v>12</v>
      </c>
      <c r="C15" s="23">
        <v>2160.9</v>
      </c>
      <c r="D15" s="23">
        <v>2202.4</v>
      </c>
      <c r="E15" s="23">
        <v>2279.8000000000002</v>
      </c>
      <c r="F15" s="23">
        <v>2361.1</v>
      </c>
      <c r="G15" s="23">
        <v>2252.6999999999998</v>
      </c>
    </row>
    <row r="16" spans="1:9" ht="31.2" x14ac:dyDescent="0.3">
      <c r="A16" s="11" t="s">
        <v>44</v>
      </c>
      <c r="B16" s="12" t="s">
        <v>13</v>
      </c>
      <c r="C16" s="23">
        <v>34800.800000000003</v>
      </c>
      <c r="D16" s="23">
        <v>28897.200000000001</v>
      </c>
      <c r="E16" s="23">
        <v>26645.7</v>
      </c>
      <c r="F16" s="23">
        <v>27008.1</v>
      </c>
      <c r="G16" s="23">
        <v>26664</v>
      </c>
    </row>
    <row r="17" spans="1:7" ht="31.2" x14ac:dyDescent="0.3">
      <c r="A17" s="11" t="s">
        <v>45</v>
      </c>
      <c r="B17" s="12" t="s">
        <v>14</v>
      </c>
      <c r="C17" s="23">
        <v>86669.4</v>
      </c>
      <c r="D17" s="23">
        <v>30047.3</v>
      </c>
      <c r="E17" s="23">
        <v>152011.4</v>
      </c>
      <c r="F17" s="23">
        <v>138887.6</v>
      </c>
      <c r="G17" s="23">
        <v>138887.6</v>
      </c>
    </row>
    <row r="18" spans="1:7" ht="31.2" x14ac:dyDescent="0.3">
      <c r="A18" s="11" t="s">
        <v>46</v>
      </c>
      <c r="B18" s="12" t="s">
        <v>15</v>
      </c>
      <c r="C18" s="23">
        <v>51429.1</v>
      </c>
      <c r="D18" s="23">
        <v>70125</v>
      </c>
      <c r="E18" s="23">
        <v>49393</v>
      </c>
      <c r="F18" s="23">
        <v>37728</v>
      </c>
      <c r="G18" s="23">
        <v>36170</v>
      </c>
    </row>
    <row r="19" spans="1:7" ht="46.8" x14ac:dyDescent="0.3">
      <c r="A19" s="11" t="s">
        <v>47</v>
      </c>
      <c r="B19" s="12" t="s">
        <v>16</v>
      </c>
      <c r="C19" s="23">
        <v>3639.2</v>
      </c>
      <c r="D19" s="23">
        <v>4549.7</v>
      </c>
      <c r="E19" s="23">
        <v>3977.2</v>
      </c>
      <c r="F19" s="23">
        <v>3985.6</v>
      </c>
      <c r="G19" s="23">
        <v>3985.6</v>
      </c>
    </row>
    <row r="20" spans="1:7" ht="31.2" x14ac:dyDescent="0.3">
      <c r="A20" s="11" t="s">
        <v>48</v>
      </c>
      <c r="B20" s="12" t="s">
        <v>17</v>
      </c>
      <c r="C20" s="23">
        <v>312410.09999999998</v>
      </c>
      <c r="D20" s="23">
        <v>259568.2</v>
      </c>
      <c r="E20" s="23">
        <v>29644.2</v>
      </c>
      <c r="F20" s="23">
        <v>30199.3</v>
      </c>
      <c r="G20" s="23">
        <v>30199.3</v>
      </c>
    </row>
    <row r="21" spans="1:7" ht="31.2" x14ac:dyDescent="0.3">
      <c r="A21" s="11" t="s">
        <v>49</v>
      </c>
      <c r="B21" s="12" t="s">
        <v>18</v>
      </c>
      <c r="C21" s="23">
        <v>72802.899999999994</v>
      </c>
      <c r="D21" s="23">
        <v>48023.7</v>
      </c>
      <c r="E21" s="23">
        <v>42610</v>
      </c>
      <c r="F21" s="23">
        <v>46358.5</v>
      </c>
      <c r="G21" s="23">
        <v>46449.9</v>
      </c>
    </row>
    <row r="22" spans="1:7" ht="31.2" x14ac:dyDescent="0.3">
      <c r="A22" s="11" t="s">
        <v>50</v>
      </c>
      <c r="B22" s="12" t="s">
        <v>19</v>
      </c>
      <c r="C22" s="23">
        <v>550627.6</v>
      </c>
      <c r="D22" s="23">
        <v>561417.19999999995</v>
      </c>
      <c r="E22" s="23">
        <v>490231.1</v>
      </c>
      <c r="F22" s="23">
        <v>506348.2</v>
      </c>
      <c r="G22" s="23">
        <v>482719.4</v>
      </c>
    </row>
    <row r="23" spans="1:7" ht="46.8" x14ac:dyDescent="0.3">
      <c r="A23" s="11" t="s">
        <v>51</v>
      </c>
      <c r="B23" s="12" t="s">
        <v>20</v>
      </c>
      <c r="C23" s="23">
        <v>5701</v>
      </c>
      <c r="D23" s="23">
        <v>5897.3</v>
      </c>
      <c r="E23" s="23">
        <v>5903.8</v>
      </c>
      <c r="F23" s="23">
        <v>6044.2</v>
      </c>
      <c r="G23" s="23">
        <v>5857</v>
      </c>
    </row>
    <row r="24" spans="1:7" ht="46.8" x14ac:dyDescent="0.3">
      <c r="A24" s="11" t="s">
        <v>52</v>
      </c>
      <c r="B24" s="12" t="s">
        <v>21</v>
      </c>
      <c r="C24" s="23">
        <v>81924.7</v>
      </c>
      <c r="D24" s="23">
        <f>81942.3-14914.5</f>
        <v>67027.8</v>
      </c>
      <c r="E24" s="23">
        <v>40131.300000000003</v>
      </c>
      <c r="F24" s="23">
        <v>48615.9</v>
      </c>
      <c r="G24" s="23">
        <v>31955.9</v>
      </c>
    </row>
    <row r="25" spans="1:7" ht="31.2" x14ac:dyDescent="0.3">
      <c r="A25" s="11" t="s">
        <v>53</v>
      </c>
      <c r="B25" s="12" t="s">
        <v>22</v>
      </c>
      <c r="C25" s="23">
        <v>497027.2</v>
      </c>
      <c r="D25" s="23">
        <v>496434.8</v>
      </c>
      <c r="E25" s="23">
        <v>371199.7</v>
      </c>
      <c r="F25" s="23">
        <v>399684.5</v>
      </c>
      <c r="G25" s="23">
        <v>394076.9</v>
      </c>
    </row>
    <row r="26" spans="1:7" ht="46.8" x14ac:dyDescent="0.3">
      <c r="A26" s="11" t="s">
        <v>54</v>
      </c>
      <c r="B26" s="12" t="s">
        <v>23</v>
      </c>
      <c r="C26" s="23">
        <v>1899.8</v>
      </c>
      <c r="D26" s="23">
        <v>2221.6999999999998</v>
      </c>
      <c r="E26" s="23">
        <v>2052.5</v>
      </c>
      <c r="F26" s="23">
        <v>1473.1</v>
      </c>
      <c r="G26" s="23">
        <v>1473.1</v>
      </c>
    </row>
    <row r="27" spans="1:7" ht="46.8" x14ac:dyDescent="0.3">
      <c r="A27" s="11" t="s">
        <v>27</v>
      </c>
      <c r="B27" s="14">
        <v>2200000000</v>
      </c>
      <c r="C27" s="23">
        <v>350</v>
      </c>
      <c r="D27" s="23">
        <v>500</v>
      </c>
      <c r="E27" s="23">
        <v>0</v>
      </c>
      <c r="F27" s="23">
        <v>0</v>
      </c>
      <c r="G27" s="23">
        <v>0</v>
      </c>
    </row>
    <row r="28" spans="1:7" ht="31.2" x14ac:dyDescent="0.3">
      <c r="A28" s="26" t="s">
        <v>55</v>
      </c>
      <c r="B28" s="14" t="s">
        <v>30</v>
      </c>
      <c r="C28" s="23">
        <v>0</v>
      </c>
      <c r="D28" s="23">
        <v>106.4</v>
      </c>
      <c r="E28" s="23">
        <v>55</v>
      </c>
      <c r="F28" s="23">
        <v>0</v>
      </c>
      <c r="G28" s="23">
        <v>0</v>
      </c>
    </row>
    <row r="29" spans="1:7" ht="15.6" x14ac:dyDescent="0.3">
      <c r="A29" s="26" t="s">
        <v>56</v>
      </c>
      <c r="B29" s="14" t="s">
        <v>57</v>
      </c>
      <c r="C29" s="23">
        <v>0</v>
      </c>
      <c r="D29" s="23">
        <v>0</v>
      </c>
      <c r="E29" s="23">
        <v>10426</v>
      </c>
      <c r="F29" s="23">
        <v>10426</v>
      </c>
      <c r="G29" s="23">
        <v>10426</v>
      </c>
    </row>
    <row r="30" spans="1:7" ht="31.2" x14ac:dyDescent="0.3">
      <c r="A30" s="26" t="s">
        <v>58</v>
      </c>
      <c r="B30" s="14" t="s">
        <v>59</v>
      </c>
      <c r="C30" s="23">
        <v>0</v>
      </c>
      <c r="D30" s="23">
        <v>0</v>
      </c>
      <c r="E30" s="23">
        <v>33152</v>
      </c>
      <c r="F30" s="23">
        <v>34068</v>
      </c>
      <c r="G30" s="23">
        <v>33995</v>
      </c>
    </row>
    <row r="31" spans="1:7" ht="15.6" x14ac:dyDescent="0.3">
      <c r="A31" s="8" t="s">
        <v>2</v>
      </c>
      <c r="B31" s="8"/>
      <c r="C31" s="24">
        <f>SUM(C6:C30)</f>
        <v>6747693.1999999993</v>
      </c>
      <c r="D31" s="24">
        <f t="shared" ref="D31:F31" si="0">SUM(D6:D30)</f>
        <v>6216950.6000000006</v>
      </c>
      <c r="E31" s="24">
        <f t="shared" si="0"/>
        <v>4698796.8599999994</v>
      </c>
      <c r="F31" s="24">
        <f t="shared" si="0"/>
        <v>4416140.3000000007</v>
      </c>
      <c r="G31" s="24">
        <f>SUM(G6:G30)</f>
        <v>4321260.4999999991</v>
      </c>
    </row>
    <row r="32" spans="1:7" s="1" customFormat="1" x14ac:dyDescent="0.3">
      <c r="A32" s="2"/>
      <c r="B32" s="3"/>
      <c r="C32" s="6"/>
      <c r="D32" s="20"/>
      <c r="E32" s="22"/>
      <c r="F32" s="6"/>
      <c r="G32" s="6"/>
    </row>
    <row r="33" spans="4:5" x14ac:dyDescent="0.3">
      <c r="D33" s="21"/>
      <c r="E33" s="22"/>
    </row>
    <row r="34" spans="4:5" x14ac:dyDescent="0.3">
      <c r="D34" s="19"/>
    </row>
  </sheetData>
  <mergeCells count="6">
    <mergeCell ref="A1:G1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2022-10-10T06:48:53Z</dcterms:modified>
</cp:coreProperties>
</file>