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Приложение 1" sheetId="1" r:id="rId1"/>
    <sheet name="Приложение 2" sheetId="2" r:id="rId2"/>
  </sheets>
  <calcPr calcId="144525"/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2" i="1"/>
  <c r="E86" i="2" l="1"/>
  <c r="G73" i="2" l="1"/>
  <c r="G67" i="2"/>
  <c r="G61" i="2"/>
  <c r="G60" i="2"/>
  <c r="E85" i="2" l="1"/>
  <c r="D30" i="2"/>
  <c r="E84" i="2"/>
  <c r="D36" i="2"/>
  <c r="D42" i="2"/>
  <c r="E42" i="2"/>
  <c r="F42" i="2" l="1"/>
  <c r="G79" i="2"/>
  <c r="F81" i="2"/>
  <c r="F80" i="2"/>
  <c r="F79" i="2"/>
  <c r="F78" i="2"/>
  <c r="F77" i="2"/>
  <c r="F73" i="2" l="1"/>
  <c r="F67" i="2"/>
  <c r="F59" i="2"/>
  <c r="F60" i="2"/>
  <c r="F61" i="2"/>
  <c r="E76" i="2"/>
  <c r="E58" i="2"/>
  <c r="D64" i="2"/>
  <c r="E64" i="2"/>
  <c r="D70" i="2"/>
  <c r="E70" i="2"/>
  <c r="F64" i="2" l="1"/>
  <c r="G64" i="2"/>
  <c r="F70" i="2"/>
  <c r="G70" i="2"/>
  <c r="F58" i="2"/>
  <c r="G58" i="2"/>
  <c r="E82" i="2"/>
  <c r="F76" i="2"/>
  <c r="G76" i="2"/>
  <c r="D86" i="2"/>
  <c r="D85" i="2"/>
  <c r="D84" i="2"/>
  <c r="D83" i="2"/>
  <c r="F83" i="2" s="1"/>
  <c r="F86" i="2" l="1"/>
  <c r="G86" i="2"/>
  <c r="F84" i="2"/>
  <c r="G84" i="2"/>
  <c r="F85" i="2"/>
  <c r="G85" i="2"/>
  <c r="D22" i="2"/>
  <c r="D82" i="2" s="1"/>
  <c r="F82" i="2" s="1"/>
  <c r="G82" i="2" l="1"/>
</calcChain>
</file>

<file path=xl/sharedStrings.xml><?xml version="1.0" encoding="utf-8"?>
<sst xmlns="http://schemas.openxmlformats.org/spreadsheetml/2006/main" count="176" uniqueCount="99">
  <si>
    <t>Оценка в баллах</t>
  </si>
  <si>
    <t>Показатели непосредственных  результатов</t>
  </si>
  <si>
    <t>Показатели конечных результатов</t>
  </si>
  <si>
    <t>Ответственный исполнитель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</si>
  <si>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</si>
  <si>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</si>
  <si>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</si>
  <si>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</si>
  <si>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</si>
  <si>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</si>
  <si>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</si>
  <si>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</si>
  <si>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</si>
  <si>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</si>
  <si>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</si>
  <si>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</si>
  <si>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>Мероприятие 2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</si>
  <si>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</si>
  <si>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</si>
  <si>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</si>
  <si>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</si>
  <si>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</si>
  <si>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средства по Соглашениям по передаче полномочий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</si>
  <si>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</si>
  <si>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</si>
  <si>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</si>
  <si>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</si>
  <si>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подпись</t>
  </si>
  <si>
    <t>Иные  источники</t>
  </si>
  <si>
    <t>№
п/п</t>
  </si>
  <si>
    <t>Выполнение плана,
 %
(гр. 5 / гр. 4 * 100)</t>
  </si>
  <si>
    <t>1.</t>
  </si>
  <si>
    <t>2.</t>
  </si>
  <si>
    <t>3.</t>
  </si>
  <si>
    <t>района</t>
  </si>
  <si>
    <t>Приложение № 1 к распоряжению</t>
  </si>
  <si>
    <t>администрации Нефтеюганского</t>
  </si>
  <si>
    <t>Анализ исполнения финансовых показателей за 2015 год</t>
  </si>
  <si>
    <t>Оценка эффективности целевых показателей за 2015 год</t>
  </si>
  <si>
    <t>Подпрограмма 1 «Организация бюджетного процесса в Нефтеюганском районе»</t>
  </si>
  <si>
    <t>Задача  2. Нормативно правовое регулирование в сфере бюджетного процесса и его совершенствование</t>
  </si>
  <si>
    <t>Доля муниципальных учреждений подлежащих оценки эффективности и результативности выполнения муниципальных заданий на оказание муниципальных услуг (выполнение работ)</t>
  </si>
  <si>
    <t>Отсутствие кредиторской задолженности, в том числе просроченной</t>
  </si>
  <si>
    <t>%</t>
  </si>
  <si>
    <t>Сохранение доли ГРБС Нефтеюганского района и муниципальных образований поселений, предоставивших отчетность в сроки, установленные Департаментом финансов, на уровне 100%</t>
  </si>
  <si>
    <t>Задача  1. Долгосрочное бюджетное планирование</t>
  </si>
  <si>
    <t>Задача 2. Нормативно правовое регулирование в сфере бюджетного процесса и его совершенствование</t>
  </si>
  <si>
    <t>Совершенствование нормативного правового регулирования в сфере бюджетного процесса</t>
  </si>
  <si>
    <t>2.1</t>
  </si>
  <si>
    <t>2.2</t>
  </si>
  <si>
    <t>Обеспечение деятельности Департамента финансов Нефтеюганского района</t>
  </si>
  <si>
    <t>Подпрограмма 2 "Создание и развитие информационной системы управления общественными финансами "Электронный бюджет" в Нефтеюгнаском районе"</t>
  </si>
  <si>
    <t>Задача 3. Формирование единого информационного пространства в сфере управления общественными финансами</t>
  </si>
  <si>
    <t>2.3.1</t>
  </si>
  <si>
    <t>Разработка нормативно-правовых актов, необходимых для реализации создания системы "Электронный бюджет"</t>
  </si>
  <si>
    <t>Подпрограмма 3 "Обеспечение сбалансированности бюджета"</t>
  </si>
  <si>
    <t>Задача 4. Совершенствование межбюджетных отношений в Нефтеюганском районе</t>
  </si>
  <si>
    <t>3.4.1</t>
  </si>
  <si>
    <t>Расчет и предоставление межбюджетных трансфертов бюджетам поселений, входящих в состав Нефтеюганского района, дотаций на выравнивание бюджетной обеспеченности местных бюджетов</t>
  </si>
  <si>
    <t>3.4.2</t>
  </si>
  <si>
    <t>Предоставление бюджетам поселений, вхожящих в состав Нефтеюганского района, грантов на поощрение за достижение наиболее высоких показателей качества организации и осуществления бюджетного процесса</t>
  </si>
  <si>
    <t>3.4.3</t>
  </si>
  <si>
    <t>Иные межбюджетные трансферты (дотация на поддержку мер по обеспечению сбалансированности бюджетов поселений)</t>
  </si>
  <si>
    <t>3.4.4</t>
  </si>
  <si>
    <t>Обслуживание долговых обязательств</t>
  </si>
  <si>
    <t>Оценка выполнения муниципального задания на оказание муниципальных услуг (выполнение работ) по критерию "качество оказания муниципальных услуг" - по каждому из показателей качества, не менее 95%</t>
  </si>
  <si>
    <t>≥100</t>
  </si>
  <si>
    <t>≥ 95</t>
  </si>
  <si>
    <t>Разработка нормативно-правовых актов, необходимых для реализации создания бюджетной системы «Электронный бюджет»</t>
  </si>
  <si>
    <t xml:space="preserve">Удельный вес муниципальных образований поселений 
Нефтеюганского района охваченных мониторингом оценки качества и организации осуществления бюджетного процесса
</t>
  </si>
  <si>
    <t>&gt;100</t>
  </si>
  <si>
    <t xml:space="preserve">Разработка бюджетного прогноза Нефтеюганского района 
</t>
  </si>
  <si>
    <t>Организация планирования, исполнения бюджета Нефтеюганско-го района и формирование отчетности об исполнении бюджета Нефтеюганско-го района.</t>
  </si>
  <si>
    <t xml:space="preserve">Совершенство-вание системы оценки качества финансового менеджмента, осуществляемо-го главными распорядителя-ми средств бюджета Нефтеюганско-го 
района, глав-ными админи-страторами до-ходов бюджета Нефтеюганско-го района
</t>
  </si>
  <si>
    <t>2.3</t>
  </si>
  <si>
    <t>2.4</t>
  </si>
  <si>
    <t>+1</t>
  </si>
  <si>
    <t>от 25.02.2016 № 89-ра</t>
  </si>
  <si>
    <t>1</t>
  </si>
  <si>
    <t>Шорина Н.В. 220658</t>
  </si>
  <si>
    <t>Дикарева О.П. 226149</t>
  </si>
  <si>
    <t>Галимова Е.Д. 250142</t>
  </si>
  <si>
    <t>Исакова Н.П. 226158</t>
  </si>
  <si>
    <t>Московкина Л.Д.</t>
  </si>
  <si>
    <t xml:space="preserve">Кредит не привлекался </t>
  </si>
  <si>
    <t>НПА</t>
  </si>
  <si>
    <t>-1</t>
  </si>
  <si>
    <t>Исполнители:</t>
  </si>
  <si>
    <t>от ____________№ _______</t>
  </si>
  <si>
    <t>Приложение 2 к письму</t>
  </si>
  <si>
    <r>
      <t xml:space="preserve">Наименование муниципальной программы </t>
    </r>
    <r>
      <rPr>
        <u/>
        <sz val="18"/>
        <color rgb="FF000000"/>
        <rFont val="Times New Roman"/>
        <family val="1"/>
        <charset val="204"/>
      </rPr>
      <t xml:space="preserve"> "Управление муниципальными финансами в Нефтеюганском районе на 2014-2020 годы"</t>
    </r>
    <r>
      <rPr>
        <sz val="18"/>
        <color rgb="FF000000"/>
        <rFont val="Times New Roman"/>
        <family val="1"/>
        <charset val="204"/>
      </rPr>
      <t xml:space="preserve">
</t>
    </r>
  </si>
  <si>
    <r>
      <t xml:space="preserve">Ответственный исполнитель: </t>
    </r>
    <r>
      <rPr>
        <u/>
        <sz val="18"/>
        <color rgb="FF000000"/>
        <rFont val="Times New Roman"/>
        <family val="1"/>
        <charset val="204"/>
      </rPr>
      <t xml:space="preserve"> Департамент финансов Нефтеюганского района</t>
    </r>
  </si>
  <si>
    <r>
      <t xml:space="preserve">Соисполнители: </t>
    </r>
    <r>
      <rPr>
        <u/>
        <sz val="18"/>
        <color rgb="FF000000"/>
        <rFont val="Times New Roman"/>
        <family val="1"/>
        <charset val="204"/>
      </rPr>
      <t>Департамент образования и молодежной политики Нефтеюганского района, департамент культуры и спорта Нефтеюганского района,администрация Нефтеюганского района (контрольно-ревизионное управление).</t>
    </r>
    <r>
      <rPr>
        <sz val="18"/>
        <color rgb="FF000000"/>
        <rFont val="Times New Roman"/>
        <family val="1"/>
        <charset val="204"/>
      </rPr>
      <t xml:space="preserve">
</t>
    </r>
  </si>
  <si>
    <t xml:space="preserve">Достижение исполнения перво-начальных плановых назначений  по налоговым и неналоговым доходам (без учета дополнитель-ного норматива отчислений от налога на доходы физических лиц и иных поступлений, свя-занными с изменениями в зако-нодательстве) на уровне не менее 100 %
</t>
  </si>
  <si>
    <t>Предельный размер отклонения фактического объема налоговых и неналоговых доходов бюджета Нефтеюганского района (без учета дополнительного норматива отчислений от налога на доходы физических лиц и иных поступлений, связанными с изменениями в законодательстве) за отчетный год от первоначально утвержденного плана</t>
  </si>
  <si>
    <r>
      <t xml:space="preserve">Наименование муниципальной программы </t>
    </r>
    <r>
      <rPr>
        <u/>
        <sz val="12"/>
        <color rgb="FF000000"/>
        <rFont val="Times New Roman"/>
        <family val="1"/>
        <charset val="204"/>
      </rPr>
      <t>«Управление муниципальными финансами  в Нефтеюганском районе на 2014-2020 годы»</t>
    </r>
  </si>
  <si>
    <r>
      <t xml:space="preserve">Ответственный исполнитель: </t>
    </r>
    <r>
      <rPr>
        <u/>
        <sz val="12"/>
        <color rgb="FF000000"/>
        <rFont val="Times New Roman"/>
        <family val="1"/>
        <charset val="204"/>
      </rPr>
      <t xml:space="preserve"> Департамент финансов Нефтеюганского района</t>
    </r>
  </si>
  <si>
    <r>
      <t xml:space="preserve">Соисполнители: </t>
    </r>
    <r>
      <rPr>
        <u/>
        <sz val="12"/>
        <color rgb="FF000000"/>
        <rFont val="Times New Roman"/>
        <family val="1"/>
        <charset val="204"/>
      </rPr>
      <t>Департамент образования и молодежной политики Нефтеюганского района, департамент культуры и спорта Нефтеюганского района, администрация Нефтеюганского района (контрольно-ревизионное управление)</t>
    </r>
  </si>
  <si>
    <t xml:space="preserve">Приложение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</si>
</sst>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_-* #,##0.00000_р_._-;\-* #,##0.00000_р_._-;_-* &quot;-&quot;?_р_._-;_-@_-"/>
    <numFmt numFmtId="166" formatCode="#,##0.0_ ;\-#,##0.0\ 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8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164" fontId="16" fillId="0" borderId="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5" xfId="0" applyFont="1" applyBorder="1"/>
    <xf numFmtId="0" fontId="21" fillId="0" borderId="0" xfId="0" applyFont="1" applyAlignment="1">
      <alignment horizontal="justify" vertical="center"/>
    </xf>
    <xf numFmtId="0" fontId="2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16" fillId="2" borderId="0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6" fontId="16" fillId="0" borderId="1" xfId="0" applyNumberFormat="1" applyFont="1" applyBorder="1" applyAlignment="1">
      <alignment horizontal="right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zoomScaleNormal="100" workbookViewId="0">
      <selection activeCell="F8" sqref="F8"/>
    </sheetView>
  </sheetViews>
  <sheetFormatPr defaultColWidth="14.109375" defaultRowHeight="14.4" x14ac:dyDescent="0.3"/>
  <cols>
    <col min="1" max="1" width="5.5546875" customWidth="1"/>
    <col min="2" max="2" width="50.6640625" customWidth="1"/>
    <col min="3" max="3" width="16.88671875" customWidth="1"/>
    <col min="4" max="4" width="22.44140625" customWidth="1"/>
    <col min="5" max="5" width="27.109375" customWidth="1"/>
    <col min="6" max="6" width="23.6640625" customWidth="1"/>
  </cols>
  <sheetData>
    <row r="1" spans="1:7" ht="15.6" x14ac:dyDescent="0.3">
      <c r="F1" s="20" t="s">
        <v>98</v>
      </c>
    </row>
    <row r="2" spans="1:7" ht="15.6" hidden="1" x14ac:dyDescent="0.3">
      <c r="F2" s="20" t="s">
        <v>88</v>
      </c>
    </row>
    <row r="3" spans="1:7" ht="15.6" hidden="1" x14ac:dyDescent="0.3">
      <c r="F3" s="55"/>
    </row>
    <row r="4" spans="1:7" ht="15.6" hidden="1" x14ac:dyDescent="0.3">
      <c r="F4" s="2" t="s">
        <v>35</v>
      </c>
      <c r="G4" s="2"/>
    </row>
    <row r="5" spans="1:7" ht="15.6" hidden="1" x14ac:dyDescent="0.3">
      <c r="F5" s="2" t="s">
        <v>36</v>
      </c>
      <c r="G5" s="3"/>
    </row>
    <row r="6" spans="1:7" ht="21" hidden="1" customHeight="1" x14ac:dyDescent="0.3">
      <c r="F6" s="77" t="s">
        <v>34</v>
      </c>
      <c r="G6" s="77"/>
    </row>
    <row r="7" spans="1:7" ht="15.6" hidden="1" x14ac:dyDescent="0.3">
      <c r="F7" s="20" t="s">
        <v>77</v>
      </c>
      <c r="G7" s="6"/>
    </row>
    <row r="8" spans="1:7" x14ac:dyDescent="0.3">
      <c r="G8" s="6"/>
    </row>
    <row r="9" spans="1:7" ht="15.6" x14ac:dyDescent="0.3">
      <c r="A9" s="1"/>
    </row>
    <row r="10" spans="1:7" ht="15.6" x14ac:dyDescent="0.3">
      <c r="A10" s="78" t="s">
        <v>38</v>
      </c>
      <c r="B10" s="78"/>
      <c r="C10" s="78"/>
      <c r="D10" s="78"/>
      <c r="E10" s="78"/>
      <c r="F10" s="78"/>
      <c r="G10" s="78"/>
    </row>
    <row r="11" spans="1:7" ht="15.6" x14ac:dyDescent="0.3">
      <c r="A11" s="4"/>
    </row>
    <row r="12" spans="1:7" ht="15.6" x14ac:dyDescent="0.3">
      <c r="A12" s="4" t="s">
        <v>95</v>
      </c>
    </row>
    <row r="13" spans="1:7" ht="15.6" x14ac:dyDescent="0.3">
      <c r="A13" s="4" t="s">
        <v>96</v>
      </c>
    </row>
    <row r="14" spans="1:7" ht="31.5" customHeight="1" x14ac:dyDescent="0.3">
      <c r="A14" s="81" t="s">
        <v>97</v>
      </c>
      <c r="B14" s="81"/>
      <c r="C14" s="81"/>
      <c r="D14" s="81"/>
      <c r="E14" s="81"/>
      <c r="F14" s="81"/>
      <c r="G14" s="81"/>
    </row>
    <row r="15" spans="1:7" ht="15.6" x14ac:dyDescent="0.3">
      <c r="A15" s="80"/>
      <c r="B15" s="80"/>
      <c r="C15" s="80"/>
      <c r="D15" s="80"/>
      <c r="E15" s="80"/>
      <c r="F15" s="80"/>
      <c r="G15" s="80"/>
    </row>
    <row r="16" spans="1:7" ht="19.5" customHeight="1" x14ac:dyDescent="0.3">
      <c r="A16" s="79" t="s">
        <v>29</v>
      </c>
      <c r="B16" s="79" t="s">
        <v>6</v>
      </c>
      <c r="C16" s="79" t="s">
        <v>5</v>
      </c>
      <c r="D16" s="79" t="s">
        <v>4</v>
      </c>
      <c r="E16" s="79"/>
      <c r="F16" s="79" t="s">
        <v>25</v>
      </c>
      <c r="G16" s="79" t="s">
        <v>0</v>
      </c>
    </row>
    <row r="17" spans="1:7" ht="43.5" customHeight="1" x14ac:dyDescent="0.3">
      <c r="A17" s="79"/>
      <c r="B17" s="79"/>
      <c r="C17" s="79"/>
      <c r="D17" s="12" t="s">
        <v>7</v>
      </c>
      <c r="E17" s="12" t="s">
        <v>8</v>
      </c>
      <c r="F17" s="79"/>
      <c r="G17" s="79"/>
    </row>
    <row r="18" spans="1:7" x14ac:dyDescent="0.3">
      <c r="A18" s="16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</row>
    <row r="19" spans="1:7" ht="15.75" customHeight="1" x14ac:dyDescent="0.3">
      <c r="A19" s="68" t="s">
        <v>1</v>
      </c>
      <c r="B19" s="69"/>
      <c r="C19" s="69"/>
      <c r="D19" s="69"/>
      <c r="E19" s="69"/>
      <c r="F19" s="69"/>
      <c r="G19" s="70"/>
    </row>
    <row r="20" spans="1:7" ht="15.75" customHeight="1" x14ac:dyDescent="0.3">
      <c r="A20" s="68" t="s">
        <v>39</v>
      </c>
      <c r="B20" s="69"/>
      <c r="C20" s="69"/>
      <c r="D20" s="69"/>
      <c r="E20" s="69"/>
      <c r="F20" s="69"/>
      <c r="G20" s="70"/>
    </row>
    <row r="21" spans="1:7" ht="15.6" x14ac:dyDescent="0.3">
      <c r="A21" s="68" t="s">
        <v>40</v>
      </c>
      <c r="B21" s="69"/>
      <c r="C21" s="69"/>
      <c r="D21" s="69"/>
      <c r="E21" s="69"/>
      <c r="F21" s="69"/>
      <c r="G21" s="70"/>
    </row>
    <row r="22" spans="1:7" ht="109.5" customHeight="1" x14ac:dyDescent="0.3">
      <c r="A22" s="12" t="s">
        <v>31</v>
      </c>
      <c r="B22" s="18" t="s">
        <v>94</v>
      </c>
      <c r="C22" s="32" t="s">
        <v>43</v>
      </c>
      <c r="D22" s="32">
        <v>9</v>
      </c>
      <c r="E22" s="32">
        <v>59</v>
      </c>
      <c r="F22" s="32">
        <f>E22-D22</f>
        <v>50</v>
      </c>
      <c r="G22" s="36" t="s">
        <v>76</v>
      </c>
    </row>
    <row r="23" spans="1:7" ht="60.75" customHeight="1" x14ac:dyDescent="0.3">
      <c r="A23" s="22" t="s">
        <v>32</v>
      </c>
      <c r="B23" s="18" t="s">
        <v>41</v>
      </c>
      <c r="C23" s="24" t="s">
        <v>43</v>
      </c>
      <c r="D23" s="24">
        <v>100</v>
      </c>
      <c r="E23" s="24">
        <v>100</v>
      </c>
      <c r="F23" s="56">
        <f t="shared" ref="F23:F27" si="0">E23-D23</f>
        <v>0</v>
      </c>
      <c r="G23" s="24">
        <v>1</v>
      </c>
    </row>
    <row r="24" spans="1:7" ht="69.75" customHeight="1" x14ac:dyDescent="0.3">
      <c r="A24" s="22" t="s">
        <v>33</v>
      </c>
      <c r="B24" s="18" t="s">
        <v>44</v>
      </c>
      <c r="C24" s="24" t="s">
        <v>43</v>
      </c>
      <c r="D24" s="24">
        <v>100</v>
      </c>
      <c r="E24" s="24">
        <v>100</v>
      </c>
      <c r="F24" s="56">
        <f t="shared" si="0"/>
        <v>0</v>
      </c>
      <c r="G24" s="24">
        <v>1</v>
      </c>
    </row>
    <row r="25" spans="1:7" ht="52.5" customHeight="1" x14ac:dyDescent="0.3">
      <c r="A25" s="32">
        <v>4</v>
      </c>
      <c r="B25" s="18" t="s">
        <v>68</v>
      </c>
      <c r="C25" s="47" t="s">
        <v>85</v>
      </c>
      <c r="D25" s="24">
        <v>9</v>
      </c>
      <c r="E25" s="24">
        <v>9</v>
      </c>
      <c r="F25" s="56">
        <f t="shared" si="0"/>
        <v>0</v>
      </c>
      <c r="G25" s="24">
        <v>1</v>
      </c>
    </row>
    <row r="26" spans="1:7" ht="33.75" customHeight="1" x14ac:dyDescent="0.3">
      <c r="A26" s="12">
        <v>5</v>
      </c>
      <c r="B26" s="23" t="s">
        <v>42</v>
      </c>
      <c r="C26" s="24" t="s">
        <v>43</v>
      </c>
      <c r="D26" s="24">
        <v>0</v>
      </c>
      <c r="E26" s="24">
        <v>0.08</v>
      </c>
      <c r="F26" s="56">
        <f t="shared" si="0"/>
        <v>0.08</v>
      </c>
      <c r="G26" s="25" t="s">
        <v>86</v>
      </c>
    </row>
    <row r="27" spans="1:7" ht="61.5" customHeight="1" x14ac:dyDescent="0.3">
      <c r="A27" s="32">
        <v>6</v>
      </c>
      <c r="B27" s="23" t="s">
        <v>69</v>
      </c>
      <c r="C27" s="24" t="s">
        <v>43</v>
      </c>
      <c r="D27" s="24">
        <v>100</v>
      </c>
      <c r="E27" s="24">
        <v>100</v>
      </c>
      <c r="F27" s="56">
        <f t="shared" si="0"/>
        <v>0</v>
      </c>
      <c r="G27" s="25" t="s">
        <v>78</v>
      </c>
    </row>
    <row r="28" spans="1:7" ht="15.6" x14ac:dyDescent="0.3">
      <c r="A28" s="68" t="s">
        <v>2</v>
      </c>
      <c r="B28" s="69"/>
      <c r="C28" s="69"/>
      <c r="D28" s="69"/>
      <c r="E28" s="69"/>
      <c r="F28" s="69"/>
      <c r="G28" s="70"/>
    </row>
    <row r="29" spans="1:7" ht="111" customHeight="1" x14ac:dyDescent="0.3">
      <c r="A29" s="12" t="s">
        <v>31</v>
      </c>
      <c r="B29" s="64" t="s">
        <v>93</v>
      </c>
      <c r="C29" s="32" t="s">
        <v>43</v>
      </c>
      <c r="D29" s="32" t="s">
        <v>66</v>
      </c>
      <c r="E29" s="32" t="s">
        <v>70</v>
      </c>
      <c r="F29" s="45">
        <v>0</v>
      </c>
      <c r="G29" s="45">
        <v>1</v>
      </c>
    </row>
    <row r="30" spans="1:7" ht="81.75" customHeight="1" x14ac:dyDescent="0.3">
      <c r="A30" s="12" t="s">
        <v>32</v>
      </c>
      <c r="B30" s="13" t="s">
        <v>65</v>
      </c>
      <c r="C30" s="31" t="s">
        <v>43</v>
      </c>
      <c r="D30" s="34" t="s">
        <v>67</v>
      </c>
      <c r="E30" s="34" t="s">
        <v>67</v>
      </c>
      <c r="F30" s="31">
        <v>0</v>
      </c>
      <c r="G30" s="31">
        <v>1</v>
      </c>
    </row>
    <row r="31" spans="1:7" s="8" customFormat="1" ht="18.75" customHeight="1" x14ac:dyDescent="0.3">
      <c r="A31" s="73" t="s">
        <v>23</v>
      </c>
      <c r="B31" s="74"/>
      <c r="C31" s="74"/>
      <c r="D31" s="74"/>
      <c r="E31" s="74"/>
      <c r="F31" s="75"/>
      <c r="G31" s="46">
        <v>7</v>
      </c>
    </row>
    <row r="32" spans="1:7" ht="15.6" x14ac:dyDescent="0.3">
      <c r="A32" s="7"/>
      <c r="B32" s="5"/>
      <c r="C32" s="5"/>
      <c r="D32" s="5"/>
      <c r="E32" s="5"/>
      <c r="F32" s="5"/>
      <c r="G32" s="5"/>
    </row>
    <row r="33" spans="1:7" ht="18.75" customHeight="1" x14ac:dyDescent="0.3">
      <c r="A33" s="67" t="s">
        <v>3</v>
      </c>
      <c r="B33" s="67"/>
      <c r="C33" s="72"/>
      <c r="D33" s="72"/>
      <c r="E33" s="76" t="s">
        <v>83</v>
      </c>
      <c r="F33" s="76"/>
      <c r="G33" s="5"/>
    </row>
    <row r="34" spans="1:7" ht="15.6" x14ac:dyDescent="0.3">
      <c r="A34" s="7"/>
      <c r="B34" s="5"/>
      <c r="C34" s="71" t="s">
        <v>27</v>
      </c>
      <c r="D34" s="71"/>
      <c r="E34" s="5"/>
      <c r="F34" s="5"/>
      <c r="G34" s="5"/>
    </row>
    <row r="35" spans="1:7" ht="16.5" customHeight="1" x14ac:dyDescent="0.3"/>
    <row r="36" spans="1:7" ht="15.6" x14ac:dyDescent="0.3">
      <c r="A36" s="67" t="s">
        <v>87</v>
      </c>
      <c r="B36" s="67"/>
    </row>
    <row r="37" spans="1:7" ht="18" customHeight="1" x14ac:dyDescent="0.3">
      <c r="A37" s="67" t="s">
        <v>79</v>
      </c>
      <c r="B37" s="67"/>
    </row>
    <row r="38" spans="1:7" ht="13.5" customHeight="1" x14ac:dyDescent="0.3">
      <c r="A38" s="38" t="s">
        <v>80</v>
      </c>
    </row>
    <row r="39" spans="1:7" ht="22.5" customHeight="1" x14ac:dyDescent="0.3">
      <c r="A39" s="38" t="s">
        <v>81</v>
      </c>
    </row>
    <row r="40" spans="1:7" ht="18" customHeight="1" x14ac:dyDescent="0.3">
      <c r="A40" s="67" t="s">
        <v>82</v>
      </c>
      <c r="B40" s="67"/>
    </row>
  </sheetData>
  <mergeCells count="22">
    <mergeCell ref="F6:G6"/>
    <mergeCell ref="A10:G10"/>
    <mergeCell ref="A16:A17"/>
    <mergeCell ref="B16:B17"/>
    <mergeCell ref="C16:C17"/>
    <mergeCell ref="G16:G17"/>
    <mergeCell ref="D16:E16"/>
    <mergeCell ref="F16:F17"/>
    <mergeCell ref="A15:G15"/>
    <mergeCell ref="A14:G14"/>
    <mergeCell ref="A36:B36"/>
    <mergeCell ref="A37:B37"/>
    <mergeCell ref="A40:B40"/>
    <mergeCell ref="A19:G19"/>
    <mergeCell ref="A20:G20"/>
    <mergeCell ref="A21:G21"/>
    <mergeCell ref="A28:G28"/>
    <mergeCell ref="C34:D34"/>
    <mergeCell ref="A33:B33"/>
    <mergeCell ref="C33:D33"/>
    <mergeCell ref="A31:F31"/>
    <mergeCell ref="E33:F33"/>
  </mergeCells>
  <pageMargins left="0.19685039370078741" right="0" top="0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opLeftCell="A16" zoomScale="75" zoomScaleNormal="75" workbookViewId="0">
      <selection activeCell="F91" sqref="F91"/>
    </sheetView>
  </sheetViews>
  <sheetFormatPr defaultRowHeight="14.4" x14ac:dyDescent="0.3"/>
  <cols>
    <col min="1" max="1" width="8.109375" style="9" customWidth="1"/>
    <col min="2" max="2" width="67.109375" customWidth="1"/>
    <col min="3" max="3" width="33.88671875" customWidth="1"/>
    <col min="4" max="4" width="29.33203125" customWidth="1"/>
    <col min="5" max="5" width="29.88671875" customWidth="1"/>
    <col min="6" max="7" width="27" customWidth="1"/>
    <col min="8" max="8" width="57.5546875" customWidth="1"/>
  </cols>
  <sheetData>
    <row r="1" spans="1:8" ht="24" customHeight="1" x14ac:dyDescent="0.4">
      <c r="H1" s="14" t="s">
        <v>89</v>
      </c>
    </row>
    <row r="2" spans="1:8" ht="24" customHeight="1" x14ac:dyDescent="0.4">
      <c r="H2" s="14" t="s">
        <v>88</v>
      </c>
    </row>
    <row r="3" spans="1:8" ht="22.8" x14ac:dyDescent="0.3">
      <c r="A3" s="19"/>
      <c r="B3" s="20"/>
      <c r="C3" s="2"/>
      <c r="D3" s="20"/>
      <c r="E3" s="20"/>
      <c r="F3" s="20"/>
      <c r="H3" s="21"/>
    </row>
    <row r="4" spans="1:8" ht="15.6" x14ac:dyDescent="0.3">
      <c r="A4" s="11"/>
      <c r="B4" s="20"/>
      <c r="C4" s="20"/>
      <c r="D4" s="20"/>
      <c r="E4" s="20"/>
      <c r="F4" s="20"/>
      <c r="G4" s="20"/>
      <c r="H4" s="20"/>
    </row>
    <row r="5" spans="1:8" ht="24.6" x14ac:dyDescent="0.3">
      <c r="A5" s="86" t="s">
        <v>37</v>
      </c>
      <c r="B5" s="86"/>
      <c r="C5" s="86"/>
      <c r="D5" s="86"/>
      <c r="E5" s="86"/>
      <c r="F5" s="86"/>
      <c r="G5" s="86"/>
      <c r="H5" s="86"/>
    </row>
    <row r="6" spans="1:8" ht="15.6" x14ac:dyDescent="0.3">
      <c r="A6" s="10"/>
      <c r="B6" s="10"/>
      <c r="C6" s="10"/>
      <c r="D6" s="10"/>
      <c r="E6" s="10"/>
      <c r="F6" s="10"/>
      <c r="G6" s="10"/>
      <c r="H6" s="10"/>
    </row>
    <row r="7" spans="1:8" ht="26.25" customHeight="1" x14ac:dyDescent="0.3">
      <c r="A7" s="88" t="s">
        <v>90</v>
      </c>
      <c r="B7" s="88"/>
      <c r="C7" s="88"/>
      <c r="D7" s="88"/>
      <c r="E7" s="88"/>
      <c r="F7" s="88"/>
      <c r="G7" s="88"/>
      <c r="H7" s="88"/>
    </row>
    <row r="8" spans="1:8" ht="30" customHeight="1" x14ac:dyDescent="0.4">
      <c r="A8" s="15" t="s">
        <v>91</v>
      </c>
      <c r="B8" s="14"/>
      <c r="C8" s="14"/>
      <c r="D8" s="20"/>
      <c r="E8" s="20"/>
      <c r="F8" s="20"/>
      <c r="G8" s="20"/>
      <c r="H8" s="20"/>
    </row>
    <row r="9" spans="1:8" ht="48.75" customHeight="1" x14ac:dyDescent="0.3">
      <c r="A9" s="88" t="s">
        <v>92</v>
      </c>
      <c r="B9" s="88"/>
      <c r="C9" s="88"/>
      <c r="D9" s="88"/>
      <c r="E9" s="88"/>
      <c r="F9" s="88"/>
      <c r="G9" s="88"/>
      <c r="H9" s="88"/>
    </row>
    <row r="10" spans="1:8" ht="21" customHeight="1" x14ac:dyDescent="0.3">
      <c r="A10" s="11"/>
      <c r="B10" s="20"/>
      <c r="C10" s="20"/>
      <c r="D10" s="20"/>
      <c r="E10" s="20"/>
      <c r="F10" s="20"/>
      <c r="G10" s="20"/>
      <c r="H10" s="20"/>
    </row>
    <row r="11" spans="1:8" ht="57" customHeight="1" x14ac:dyDescent="0.3">
      <c r="A11" s="87" t="s">
        <v>29</v>
      </c>
      <c r="B11" s="87" t="s">
        <v>21</v>
      </c>
      <c r="C11" s="87" t="s">
        <v>9</v>
      </c>
      <c r="D11" s="87" t="s">
        <v>24</v>
      </c>
      <c r="E11" s="87"/>
      <c r="F11" s="87" t="s">
        <v>26</v>
      </c>
      <c r="G11" s="87" t="s">
        <v>30</v>
      </c>
      <c r="H11" s="87" t="s">
        <v>10</v>
      </c>
    </row>
    <row r="12" spans="1:8" ht="27" customHeight="1" x14ac:dyDescent="0.3">
      <c r="A12" s="87"/>
      <c r="B12" s="87"/>
      <c r="C12" s="87"/>
      <c r="D12" s="59" t="s">
        <v>20</v>
      </c>
      <c r="E12" s="59" t="s">
        <v>11</v>
      </c>
      <c r="F12" s="87"/>
      <c r="G12" s="87"/>
      <c r="H12" s="87"/>
    </row>
    <row r="13" spans="1:8" ht="15.6" x14ac:dyDescent="0.3">
      <c r="A13" s="57">
        <v>1</v>
      </c>
      <c r="B13" s="57">
        <v>2</v>
      </c>
      <c r="C13" s="57">
        <v>3</v>
      </c>
      <c r="D13" s="57">
        <v>4</v>
      </c>
      <c r="E13" s="57">
        <v>5</v>
      </c>
      <c r="F13" s="57">
        <v>6</v>
      </c>
      <c r="G13" s="57">
        <v>7</v>
      </c>
      <c r="H13" s="57">
        <v>8</v>
      </c>
    </row>
    <row r="14" spans="1:8" ht="20.399999999999999" x14ac:dyDescent="0.3">
      <c r="A14" s="92" t="s">
        <v>39</v>
      </c>
      <c r="B14" s="92"/>
      <c r="C14" s="92"/>
      <c r="D14" s="92"/>
      <c r="E14" s="92"/>
      <c r="F14" s="92"/>
      <c r="G14" s="92"/>
      <c r="H14" s="92"/>
    </row>
    <row r="15" spans="1:8" ht="20.399999999999999" x14ac:dyDescent="0.3">
      <c r="A15" s="92" t="s">
        <v>45</v>
      </c>
      <c r="B15" s="92"/>
      <c r="C15" s="92"/>
      <c r="D15" s="92"/>
      <c r="E15" s="92"/>
      <c r="F15" s="92"/>
      <c r="G15" s="92"/>
      <c r="H15" s="92"/>
    </row>
    <row r="16" spans="1:8" s="8" customFormat="1" ht="15.6" x14ac:dyDescent="0.3">
      <c r="A16" s="84">
        <v>1</v>
      </c>
      <c r="B16" s="89" t="s">
        <v>71</v>
      </c>
      <c r="C16" s="17" t="s">
        <v>12</v>
      </c>
      <c r="D16" s="40">
        <v>0</v>
      </c>
      <c r="E16" s="41">
        <v>0</v>
      </c>
      <c r="F16" s="41">
        <v>0</v>
      </c>
      <c r="G16" s="41">
        <v>0</v>
      </c>
      <c r="H16" s="35"/>
    </row>
    <row r="17" spans="1:9" ht="15.6" x14ac:dyDescent="0.3">
      <c r="A17" s="95"/>
      <c r="B17" s="89"/>
      <c r="C17" s="18" t="s">
        <v>13</v>
      </c>
      <c r="D17" s="41">
        <v>0</v>
      </c>
      <c r="E17" s="41">
        <v>0</v>
      </c>
      <c r="F17" s="41">
        <v>0</v>
      </c>
      <c r="G17" s="41">
        <v>0</v>
      </c>
      <c r="H17" s="57"/>
    </row>
    <row r="18" spans="1:9" ht="15.6" x14ac:dyDescent="0.3">
      <c r="A18" s="95"/>
      <c r="B18" s="89"/>
      <c r="C18" s="18" t="s">
        <v>14</v>
      </c>
      <c r="D18" s="41">
        <v>0</v>
      </c>
      <c r="E18" s="41">
        <v>0</v>
      </c>
      <c r="F18" s="41">
        <v>0</v>
      </c>
      <c r="G18" s="41">
        <v>0</v>
      </c>
      <c r="H18" s="57"/>
    </row>
    <row r="19" spans="1:9" ht="15.6" x14ac:dyDescent="0.3">
      <c r="A19" s="95"/>
      <c r="B19" s="89"/>
      <c r="C19" s="18" t="s">
        <v>15</v>
      </c>
      <c r="D19" s="41">
        <v>0</v>
      </c>
      <c r="E19" s="41">
        <v>0</v>
      </c>
      <c r="F19" s="41">
        <v>0</v>
      </c>
      <c r="G19" s="41">
        <v>0</v>
      </c>
      <c r="H19" s="13"/>
    </row>
    <row r="20" spans="1:9" ht="27.6" x14ac:dyDescent="0.3">
      <c r="A20" s="95"/>
      <c r="B20" s="89"/>
      <c r="C20" s="18" t="s">
        <v>22</v>
      </c>
      <c r="D20" s="41">
        <v>0</v>
      </c>
      <c r="E20" s="41">
        <v>0</v>
      </c>
      <c r="F20" s="41">
        <v>0</v>
      </c>
      <c r="G20" s="41">
        <v>0</v>
      </c>
      <c r="H20" s="13"/>
    </row>
    <row r="21" spans="1:9" ht="15.6" x14ac:dyDescent="0.3">
      <c r="A21" s="95"/>
      <c r="B21" s="89"/>
      <c r="C21" s="18" t="s">
        <v>28</v>
      </c>
      <c r="D21" s="41">
        <v>0</v>
      </c>
      <c r="E21" s="41">
        <v>0</v>
      </c>
      <c r="F21" s="41">
        <v>0</v>
      </c>
      <c r="G21" s="41">
        <v>0</v>
      </c>
      <c r="H21" s="57"/>
    </row>
    <row r="22" spans="1:9" ht="29.25" hidden="1" customHeight="1" x14ac:dyDescent="0.3">
      <c r="A22" s="93">
        <v>2</v>
      </c>
      <c r="B22" s="87" t="s">
        <v>16</v>
      </c>
      <c r="C22" s="17" t="s">
        <v>12</v>
      </c>
      <c r="D22" s="28">
        <f>D25+D26</f>
        <v>0</v>
      </c>
      <c r="E22" s="28"/>
      <c r="F22" s="28"/>
      <c r="G22" s="27"/>
      <c r="H22" s="13"/>
    </row>
    <row r="23" spans="1:9" ht="24.75" hidden="1" customHeight="1" x14ac:dyDescent="0.3">
      <c r="A23" s="94"/>
      <c r="B23" s="90"/>
      <c r="C23" s="18" t="s">
        <v>13</v>
      </c>
      <c r="D23" s="29">
        <v>0</v>
      </c>
      <c r="E23" s="29"/>
      <c r="F23" s="57"/>
      <c r="G23" s="13"/>
      <c r="H23" s="13"/>
    </row>
    <row r="24" spans="1:9" ht="26.25" hidden="1" customHeight="1" x14ac:dyDescent="0.3">
      <c r="A24" s="94"/>
      <c r="B24" s="90"/>
      <c r="C24" s="18" t="s">
        <v>17</v>
      </c>
      <c r="D24" s="29">
        <v>0</v>
      </c>
      <c r="E24" s="29"/>
      <c r="F24" s="57"/>
      <c r="G24" s="13"/>
      <c r="H24" s="13"/>
    </row>
    <row r="25" spans="1:9" ht="26.25" hidden="1" customHeight="1" x14ac:dyDescent="0.3">
      <c r="A25" s="94"/>
      <c r="B25" s="90"/>
      <c r="C25" s="18" t="s">
        <v>18</v>
      </c>
      <c r="D25" s="29">
        <v>0</v>
      </c>
      <c r="E25" s="29"/>
      <c r="F25" s="29"/>
      <c r="G25" s="58"/>
      <c r="H25" s="13"/>
    </row>
    <row r="26" spans="1:9" ht="27" hidden="1" customHeight="1" x14ac:dyDescent="0.3">
      <c r="A26" s="94"/>
      <c r="B26" s="90"/>
      <c r="C26" s="18" t="s">
        <v>22</v>
      </c>
      <c r="D26" s="29">
        <v>0</v>
      </c>
      <c r="E26" s="29"/>
      <c r="F26" s="30"/>
      <c r="G26" s="58"/>
      <c r="H26" s="13"/>
    </row>
    <row r="27" spans="1:9" ht="24.75" hidden="1" customHeight="1" x14ac:dyDescent="0.3">
      <c r="A27" s="94"/>
      <c r="B27" s="90"/>
      <c r="C27" s="18" t="s">
        <v>28</v>
      </c>
      <c r="D27" s="29">
        <v>0</v>
      </c>
      <c r="E27" s="13"/>
      <c r="F27" s="13"/>
      <c r="G27" s="13"/>
      <c r="H27" s="13"/>
    </row>
    <row r="28" spans="1:9" ht="24.75" customHeight="1" x14ac:dyDescent="0.3">
      <c r="A28" s="60"/>
      <c r="B28" s="92" t="s">
        <v>46</v>
      </c>
      <c r="C28" s="92"/>
      <c r="D28" s="92"/>
      <c r="E28" s="92"/>
      <c r="F28" s="92"/>
      <c r="G28" s="92"/>
      <c r="H28" s="92"/>
      <c r="I28" s="37"/>
    </row>
    <row r="29" spans="1:9" ht="33" customHeight="1" x14ac:dyDescent="0.35">
      <c r="A29" s="63" t="s">
        <v>48</v>
      </c>
      <c r="B29" s="26" t="s">
        <v>47</v>
      </c>
      <c r="C29" s="18"/>
      <c r="D29" s="13"/>
      <c r="E29" s="13"/>
      <c r="F29" s="13"/>
      <c r="G29" s="13"/>
      <c r="H29" s="13"/>
    </row>
    <row r="30" spans="1:9" ht="18.75" customHeight="1" x14ac:dyDescent="0.3">
      <c r="A30" s="83" t="s">
        <v>49</v>
      </c>
      <c r="B30" s="91" t="s">
        <v>72</v>
      </c>
      <c r="C30" s="17" t="s">
        <v>12</v>
      </c>
      <c r="D30" s="42">
        <f>D33+D34</f>
        <v>0</v>
      </c>
      <c r="E30" s="41">
        <v>0</v>
      </c>
      <c r="F30" s="41">
        <v>0</v>
      </c>
      <c r="G30" s="41">
        <v>0</v>
      </c>
      <c r="H30" s="13"/>
    </row>
    <row r="31" spans="1:9" ht="18.75" customHeight="1" x14ac:dyDescent="0.3">
      <c r="A31" s="83"/>
      <c r="B31" s="91"/>
      <c r="C31" s="18" t="s">
        <v>13</v>
      </c>
      <c r="D31" s="43">
        <v>0</v>
      </c>
      <c r="E31" s="41">
        <v>0</v>
      </c>
      <c r="F31" s="41">
        <v>0</v>
      </c>
      <c r="G31" s="41">
        <v>0</v>
      </c>
      <c r="H31" s="13"/>
    </row>
    <row r="32" spans="1:9" ht="18.75" customHeight="1" x14ac:dyDescent="0.3">
      <c r="A32" s="83"/>
      <c r="B32" s="91"/>
      <c r="C32" s="18" t="s">
        <v>17</v>
      </c>
      <c r="D32" s="43">
        <v>0</v>
      </c>
      <c r="E32" s="41">
        <v>0</v>
      </c>
      <c r="F32" s="41">
        <v>0</v>
      </c>
      <c r="G32" s="41">
        <v>0</v>
      </c>
      <c r="H32" s="13"/>
    </row>
    <row r="33" spans="1:8" ht="18.75" customHeight="1" x14ac:dyDescent="0.3">
      <c r="A33" s="83"/>
      <c r="B33" s="91"/>
      <c r="C33" s="18" t="s">
        <v>18</v>
      </c>
      <c r="D33" s="43">
        <v>0</v>
      </c>
      <c r="E33" s="41">
        <v>0</v>
      </c>
      <c r="F33" s="41">
        <v>0</v>
      </c>
      <c r="G33" s="41">
        <v>0</v>
      </c>
      <c r="H33" s="13"/>
    </row>
    <row r="34" spans="1:8" ht="27.6" x14ac:dyDescent="0.3">
      <c r="A34" s="83"/>
      <c r="B34" s="91"/>
      <c r="C34" s="18" t="s">
        <v>22</v>
      </c>
      <c r="D34" s="43">
        <v>0</v>
      </c>
      <c r="E34" s="41">
        <v>0</v>
      </c>
      <c r="F34" s="41">
        <v>0</v>
      </c>
      <c r="G34" s="41">
        <v>0</v>
      </c>
      <c r="H34" s="13"/>
    </row>
    <row r="35" spans="1:8" ht="18.75" customHeight="1" x14ac:dyDescent="0.3">
      <c r="A35" s="83"/>
      <c r="B35" s="91"/>
      <c r="C35" s="18" t="s">
        <v>28</v>
      </c>
      <c r="D35" s="43">
        <v>0</v>
      </c>
      <c r="E35" s="41">
        <v>0</v>
      </c>
      <c r="F35" s="41">
        <v>0</v>
      </c>
      <c r="G35" s="41">
        <v>0</v>
      </c>
      <c r="H35" s="13"/>
    </row>
    <row r="36" spans="1:8" ht="18.75" customHeight="1" x14ac:dyDescent="0.3">
      <c r="A36" s="83" t="s">
        <v>74</v>
      </c>
      <c r="B36" s="91" t="s">
        <v>73</v>
      </c>
      <c r="C36" s="17" t="s">
        <v>12</v>
      </c>
      <c r="D36" s="42">
        <f>D39+D40</f>
        <v>0</v>
      </c>
      <c r="E36" s="41">
        <v>0</v>
      </c>
      <c r="F36" s="41">
        <v>0</v>
      </c>
      <c r="G36" s="41">
        <v>0</v>
      </c>
      <c r="H36" s="13"/>
    </row>
    <row r="37" spans="1:8" ht="18.75" customHeight="1" x14ac:dyDescent="0.3">
      <c r="A37" s="83"/>
      <c r="B37" s="91"/>
      <c r="C37" s="18" t="s">
        <v>13</v>
      </c>
      <c r="D37" s="43">
        <v>0</v>
      </c>
      <c r="E37" s="41">
        <v>0</v>
      </c>
      <c r="F37" s="41">
        <v>0</v>
      </c>
      <c r="G37" s="41">
        <v>0</v>
      </c>
      <c r="H37" s="13"/>
    </row>
    <row r="38" spans="1:8" ht="18.75" customHeight="1" x14ac:dyDescent="0.3">
      <c r="A38" s="83"/>
      <c r="B38" s="91"/>
      <c r="C38" s="18" t="s">
        <v>17</v>
      </c>
      <c r="D38" s="43">
        <v>0</v>
      </c>
      <c r="E38" s="41">
        <v>0</v>
      </c>
      <c r="F38" s="41">
        <v>0</v>
      </c>
      <c r="G38" s="41">
        <v>0</v>
      </c>
      <c r="H38" s="13"/>
    </row>
    <row r="39" spans="1:8" ht="18.75" customHeight="1" x14ac:dyDescent="0.3">
      <c r="A39" s="83"/>
      <c r="B39" s="91"/>
      <c r="C39" s="18" t="s">
        <v>18</v>
      </c>
      <c r="D39" s="43">
        <v>0</v>
      </c>
      <c r="E39" s="41">
        <v>0</v>
      </c>
      <c r="F39" s="41">
        <v>0</v>
      </c>
      <c r="G39" s="41">
        <v>0</v>
      </c>
      <c r="H39" s="13"/>
    </row>
    <row r="40" spans="1:8" ht="27.6" x14ac:dyDescent="0.3">
      <c r="A40" s="83"/>
      <c r="B40" s="91"/>
      <c r="C40" s="18" t="s">
        <v>22</v>
      </c>
      <c r="D40" s="43">
        <v>0</v>
      </c>
      <c r="E40" s="41">
        <v>0</v>
      </c>
      <c r="F40" s="41">
        <v>0</v>
      </c>
      <c r="G40" s="41">
        <v>0</v>
      </c>
      <c r="H40" s="13"/>
    </row>
    <row r="41" spans="1:8" ht="18.75" customHeight="1" x14ac:dyDescent="0.3">
      <c r="A41" s="83"/>
      <c r="B41" s="91"/>
      <c r="C41" s="18" t="s">
        <v>28</v>
      </c>
      <c r="D41" s="43">
        <v>0</v>
      </c>
      <c r="E41" s="41">
        <v>0</v>
      </c>
      <c r="F41" s="41">
        <v>0</v>
      </c>
      <c r="G41" s="41">
        <v>0</v>
      </c>
      <c r="H41" s="13"/>
    </row>
    <row r="42" spans="1:8" ht="18.75" customHeight="1" x14ac:dyDescent="0.3">
      <c r="A42" s="83" t="s">
        <v>75</v>
      </c>
      <c r="B42" s="91" t="s">
        <v>50</v>
      </c>
      <c r="C42" s="17" t="s">
        <v>12</v>
      </c>
      <c r="D42" s="42">
        <f>D45+D46</f>
        <v>50404.813999999998</v>
      </c>
      <c r="E42" s="44">
        <f>E45+E46</f>
        <v>45863.886300000006</v>
      </c>
      <c r="F42" s="66">
        <f>E42-D42</f>
        <v>-4540.9276999999929</v>
      </c>
      <c r="G42" s="42">
        <v>90.9</v>
      </c>
      <c r="H42" s="13"/>
    </row>
    <row r="43" spans="1:8" ht="18.75" customHeight="1" x14ac:dyDescent="0.3">
      <c r="A43" s="83"/>
      <c r="B43" s="91"/>
      <c r="C43" s="18" t="s">
        <v>13</v>
      </c>
      <c r="D43" s="43">
        <v>0</v>
      </c>
      <c r="E43" s="43">
        <v>0</v>
      </c>
      <c r="F43" s="43">
        <v>0</v>
      </c>
      <c r="G43" s="43">
        <v>0</v>
      </c>
      <c r="H43" s="13"/>
    </row>
    <row r="44" spans="1:8" ht="18.75" customHeight="1" x14ac:dyDescent="0.3">
      <c r="A44" s="83"/>
      <c r="B44" s="91"/>
      <c r="C44" s="18" t="s">
        <v>17</v>
      </c>
      <c r="D44" s="43">
        <v>0</v>
      </c>
      <c r="E44" s="43">
        <v>0</v>
      </c>
      <c r="F44" s="43">
        <v>0</v>
      </c>
      <c r="G44" s="43">
        <v>0</v>
      </c>
      <c r="H44" s="13"/>
    </row>
    <row r="45" spans="1:8" ht="18.75" customHeight="1" x14ac:dyDescent="0.3">
      <c r="A45" s="83"/>
      <c r="B45" s="91"/>
      <c r="C45" s="18" t="s">
        <v>18</v>
      </c>
      <c r="D45" s="43">
        <v>50086.464999999997</v>
      </c>
      <c r="E45" s="43">
        <v>45545.537300000004</v>
      </c>
      <c r="F45" s="65">
        <v>-4541</v>
      </c>
      <c r="G45" s="43">
        <v>90.9</v>
      </c>
      <c r="H45" s="13"/>
    </row>
    <row r="46" spans="1:8" ht="27.6" x14ac:dyDescent="0.3">
      <c r="A46" s="83"/>
      <c r="B46" s="91"/>
      <c r="C46" s="18" t="s">
        <v>22</v>
      </c>
      <c r="D46" s="43">
        <v>318.34899999999999</v>
      </c>
      <c r="E46" s="43">
        <v>318.34899999999999</v>
      </c>
      <c r="F46" s="43">
        <v>0</v>
      </c>
      <c r="G46" s="43">
        <v>100</v>
      </c>
      <c r="H46" s="13"/>
    </row>
    <row r="47" spans="1:8" ht="18.75" customHeight="1" x14ac:dyDescent="0.3">
      <c r="A47" s="83"/>
      <c r="B47" s="91"/>
      <c r="C47" s="18" t="s">
        <v>28</v>
      </c>
      <c r="D47" s="43">
        <v>0</v>
      </c>
      <c r="E47" s="43">
        <v>0</v>
      </c>
      <c r="F47" s="43">
        <v>0</v>
      </c>
      <c r="G47" s="43">
        <v>0</v>
      </c>
      <c r="H47" s="13"/>
    </row>
    <row r="48" spans="1:8" ht="20.399999999999999" x14ac:dyDescent="0.3">
      <c r="A48" s="92" t="s">
        <v>51</v>
      </c>
      <c r="B48" s="92"/>
      <c r="C48" s="92"/>
      <c r="D48" s="92"/>
      <c r="E48" s="92"/>
      <c r="F48" s="92"/>
      <c r="G48" s="92"/>
      <c r="H48" s="92"/>
    </row>
    <row r="49" spans="1:8" ht="20.399999999999999" x14ac:dyDescent="0.3">
      <c r="A49" s="92" t="s">
        <v>52</v>
      </c>
      <c r="B49" s="92"/>
      <c r="C49" s="92"/>
      <c r="D49" s="92"/>
      <c r="E49" s="92"/>
      <c r="F49" s="92"/>
      <c r="G49" s="92"/>
      <c r="H49" s="92"/>
    </row>
    <row r="50" spans="1:8" s="8" customFormat="1" ht="18" x14ac:dyDescent="0.3">
      <c r="A50" s="83" t="s">
        <v>53</v>
      </c>
      <c r="B50" s="84" t="s">
        <v>54</v>
      </c>
      <c r="C50" s="17" t="s">
        <v>12</v>
      </c>
      <c r="D50" s="42">
        <v>0</v>
      </c>
      <c r="E50" s="43">
        <v>0</v>
      </c>
      <c r="F50" s="43">
        <v>0</v>
      </c>
      <c r="G50" s="43">
        <v>0</v>
      </c>
      <c r="H50" s="61"/>
    </row>
    <row r="51" spans="1:8" ht="18" x14ac:dyDescent="0.3">
      <c r="A51" s="83"/>
      <c r="B51" s="84"/>
      <c r="C51" s="18" t="s">
        <v>13</v>
      </c>
      <c r="D51" s="43">
        <v>0</v>
      </c>
      <c r="E51" s="43">
        <v>0</v>
      </c>
      <c r="F51" s="43">
        <v>0</v>
      </c>
      <c r="G51" s="43">
        <v>0</v>
      </c>
      <c r="H51" s="61"/>
    </row>
    <row r="52" spans="1:8" ht="18" x14ac:dyDescent="0.3">
      <c r="A52" s="83"/>
      <c r="B52" s="84"/>
      <c r="C52" s="18" t="s">
        <v>17</v>
      </c>
      <c r="D52" s="43">
        <v>0</v>
      </c>
      <c r="E52" s="43">
        <v>0</v>
      </c>
      <c r="F52" s="43">
        <v>0</v>
      </c>
      <c r="G52" s="43">
        <v>0</v>
      </c>
      <c r="H52" s="61"/>
    </row>
    <row r="53" spans="1:8" ht="18" x14ac:dyDescent="0.3">
      <c r="A53" s="83"/>
      <c r="B53" s="84"/>
      <c r="C53" s="18" t="s">
        <v>18</v>
      </c>
      <c r="D53" s="43">
        <v>0</v>
      </c>
      <c r="E53" s="43">
        <v>0</v>
      </c>
      <c r="F53" s="43">
        <v>0</v>
      </c>
      <c r="G53" s="43">
        <v>0</v>
      </c>
      <c r="H53" s="61"/>
    </row>
    <row r="54" spans="1:8" ht="27.6" x14ac:dyDescent="0.3">
      <c r="A54" s="83"/>
      <c r="B54" s="84"/>
      <c r="C54" s="18" t="s">
        <v>22</v>
      </c>
      <c r="D54" s="43">
        <v>0</v>
      </c>
      <c r="E54" s="43">
        <v>0</v>
      </c>
      <c r="F54" s="43">
        <v>0</v>
      </c>
      <c r="G54" s="43">
        <v>0</v>
      </c>
      <c r="H54" s="61"/>
    </row>
    <row r="55" spans="1:8" ht="18" x14ac:dyDescent="0.3">
      <c r="A55" s="83"/>
      <c r="B55" s="84"/>
      <c r="C55" s="18" t="s">
        <v>28</v>
      </c>
      <c r="D55" s="43">
        <v>0</v>
      </c>
      <c r="E55" s="43">
        <v>0</v>
      </c>
      <c r="F55" s="43">
        <v>0</v>
      </c>
      <c r="G55" s="43">
        <v>0</v>
      </c>
      <c r="H55" s="61"/>
    </row>
    <row r="56" spans="1:8" ht="20.399999999999999" x14ac:dyDescent="0.3">
      <c r="A56" s="92" t="s">
        <v>55</v>
      </c>
      <c r="B56" s="92"/>
      <c r="C56" s="92"/>
      <c r="D56" s="92"/>
      <c r="E56" s="92"/>
      <c r="F56" s="92"/>
      <c r="G56" s="92"/>
      <c r="H56" s="92"/>
    </row>
    <row r="57" spans="1:8" ht="20.399999999999999" x14ac:dyDescent="0.3">
      <c r="A57" s="92" t="s">
        <v>56</v>
      </c>
      <c r="B57" s="92"/>
      <c r="C57" s="92"/>
      <c r="D57" s="92"/>
      <c r="E57" s="92"/>
      <c r="F57" s="92"/>
      <c r="G57" s="92"/>
      <c r="H57" s="92"/>
    </row>
    <row r="58" spans="1:8" ht="17.399999999999999" x14ac:dyDescent="0.3">
      <c r="A58" s="83" t="s">
        <v>57</v>
      </c>
      <c r="B58" s="84" t="s">
        <v>58</v>
      </c>
      <c r="C58" s="17" t="s">
        <v>12</v>
      </c>
      <c r="D58" s="42">
        <v>248586.2</v>
      </c>
      <c r="E58" s="42">
        <f>E59+E60+E61</f>
        <v>248586.2</v>
      </c>
      <c r="F58" s="42">
        <f>E58-D58</f>
        <v>0</v>
      </c>
      <c r="G58" s="42">
        <f t="shared" ref="G58:G73" si="0">E58/D58*100</f>
        <v>100</v>
      </c>
      <c r="H58" s="61"/>
    </row>
    <row r="59" spans="1:8" ht="18" x14ac:dyDescent="0.3">
      <c r="A59" s="83"/>
      <c r="B59" s="84"/>
      <c r="C59" s="18" t="s">
        <v>13</v>
      </c>
      <c r="D59" s="43">
        <v>0</v>
      </c>
      <c r="E59" s="43">
        <v>0</v>
      </c>
      <c r="F59" s="43">
        <f t="shared" ref="F59:F61" si="1">E59-D59</f>
        <v>0</v>
      </c>
      <c r="G59" s="43">
        <v>0</v>
      </c>
      <c r="H59" s="61"/>
    </row>
    <row r="60" spans="1:8" ht="18" x14ac:dyDescent="0.3">
      <c r="A60" s="83"/>
      <c r="B60" s="84"/>
      <c r="C60" s="18" t="s">
        <v>17</v>
      </c>
      <c r="D60" s="43">
        <v>92586.2</v>
      </c>
      <c r="E60" s="43">
        <v>92586.2</v>
      </c>
      <c r="F60" s="43">
        <f t="shared" si="1"/>
        <v>0</v>
      </c>
      <c r="G60" s="43">
        <f t="shared" si="0"/>
        <v>100</v>
      </c>
      <c r="H60" s="61"/>
    </row>
    <row r="61" spans="1:8" ht="18" x14ac:dyDescent="0.3">
      <c r="A61" s="83"/>
      <c r="B61" s="84"/>
      <c r="C61" s="18" t="s">
        <v>18</v>
      </c>
      <c r="D61" s="43">
        <v>156000</v>
      </c>
      <c r="E61" s="43">
        <v>156000</v>
      </c>
      <c r="F61" s="43">
        <f t="shared" si="1"/>
        <v>0</v>
      </c>
      <c r="G61" s="43">
        <f t="shared" si="0"/>
        <v>100</v>
      </c>
      <c r="H61" s="61"/>
    </row>
    <row r="62" spans="1:8" ht="27.6" x14ac:dyDescent="0.3">
      <c r="A62" s="83"/>
      <c r="B62" s="84"/>
      <c r="C62" s="18" t="s">
        <v>22</v>
      </c>
      <c r="D62" s="43">
        <v>0</v>
      </c>
      <c r="E62" s="43">
        <v>0</v>
      </c>
      <c r="F62" s="43">
        <v>0</v>
      </c>
      <c r="G62" s="43">
        <v>0</v>
      </c>
      <c r="H62" s="61"/>
    </row>
    <row r="63" spans="1:8" ht="18" x14ac:dyDescent="0.3">
      <c r="A63" s="83"/>
      <c r="B63" s="84"/>
      <c r="C63" s="18" t="s">
        <v>28</v>
      </c>
      <c r="D63" s="43">
        <v>0</v>
      </c>
      <c r="E63" s="43">
        <v>0</v>
      </c>
      <c r="F63" s="43">
        <v>0</v>
      </c>
      <c r="G63" s="43">
        <v>0</v>
      </c>
      <c r="H63" s="61"/>
    </row>
    <row r="64" spans="1:8" ht="17.399999999999999" x14ac:dyDescent="0.3">
      <c r="A64" s="83" t="s">
        <v>59</v>
      </c>
      <c r="B64" s="84" t="s">
        <v>60</v>
      </c>
      <c r="C64" s="17" t="s">
        <v>12</v>
      </c>
      <c r="D64" s="42">
        <f>D67</f>
        <v>1190</v>
      </c>
      <c r="E64" s="42">
        <f>E67</f>
        <v>1190</v>
      </c>
      <c r="F64" s="42">
        <f t="shared" ref="F64" si="2">E64-D64</f>
        <v>0</v>
      </c>
      <c r="G64" s="42">
        <f t="shared" si="0"/>
        <v>100</v>
      </c>
      <c r="H64" s="61"/>
    </row>
    <row r="65" spans="1:8" ht="18" x14ac:dyDescent="0.3">
      <c r="A65" s="83"/>
      <c r="B65" s="84"/>
      <c r="C65" s="18" t="s">
        <v>13</v>
      </c>
      <c r="D65" s="43">
        <v>0</v>
      </c>
      <c r="E65" s="43">
        <v>0</v>
      </c>
      <c r="F65" s="43">
        <v>0</v>
      </c>
      <c r="G65" s="43">
        <v>0</v>
      </c>
      <c r="H65" s="61"/>
    </row>
    <row r="66" spans="1:8" ht="18" x14ac:dyDescent="0.3">
      <c r="A66" s="83"/>
      <c r="B66" s="84"/>
      <c r="C66" s="18" t="s">
        <v>17</v>
      </c>
      <c r="D66" s="43">
        <v>0</v>
      </c>
      <c r="E66" s="43">
        <v>0</v>
      </c>
      <c r="F66" s="43">
        <v>0</v>
      </c>
      <c r="G66" s="43">
        <v>0</v>
      </c>
      <c r="H66" s="61"/>
    </row>
    <row r="67" spans="1:8" ht="18" x14ac:dyDescent="0.3">
      <c r="A67" s="83"/>
      <c r="B67" s="84"/>
      <c r="C67" s="18" t="s">
        <v>18</v>
      </c>
      <c r="D67" s="43">
        <v>1190</v>
      </c>
      <c r="E67" s="43">
        <v>1190</v>
      </c>
      <c r="F67" s="43">
        <f t="shared" ref="F67" si="3">E67-D67</f>
        <v>0</v>
      </c>
      <c r="G67" s="43">
        <f t="shared" si="0"/>
        <v>100</v>
      </c>
      <c r="H67" s="61"/>
    </row>
    <row r="68" spans="1:8" ht="27.6" x14ac:dyDescent="0.3">
      <c r="A68" s="83"/>
      <c r="B68" s="84"/>
      <c r="C68" s="18" t="s">
        <v>22</v>
      </c>
      <c r="D68" s="43">
        <v>0</v>
      </c>
      <c r="E68" s="43">
        <v>0</v>
      </c>
      <c r="F68" s="43">
        <v>0</v>
      </c>
      <c r="G68" s="43">
        <v>0</v>
      </c>
      <c r="H68" s="61"/>
    </row>
    <row r="69" spans="1:8" ht="18" x14ac:dyDescent="0.3">
      <c r="A69" s="83"/>
      <c r="B69" s="84"/>
      <c r="C69" s="18" t="s">
        <v>28</v>
      </c>
      <c r="D69" s="43">
        <v>0</v>
      </c>
      <c r="E69" s="43">
        <v>0</v>
      </c>
      <c r="F69" s="43">
        <v>0</v>
      </c>
      <c r="G69" s="43">
        <v>0</v>
      </c>
      <c r="H69" s="61"/>
    </row>
    <row r="70" spans="1:8" ht="17.399999999999999" x14ac:dyDescent="0.3">
      <c r="A70" s="83" t="s">
        <v>61</v>
      </c>
      <c r="B70" s="84" t="s">
        <v>62</v>
      </c>
      <c r="C70" s="17" t="s">
        <v>12</v>
      </c>
      <c r="D70" s="42">
        <f>D73</f>
        <v>100000</v>
      </c>
      <c r="E70" s="42">
        <f>E73</f>
        <v>100000</v>
      </c>
      <c r="F70" s="42">
        <f t="shared" ref="F70" si="4">E70-D70</f>
        <v>0</v>
      </c>
      <c r="G70" s="42">
        <f t="shared" si="0"/>
        <v>100</v>
      </c>
      <c r="H70" s="61"/>
    </row>
    <row r="71" spans="1:8" ht="18" x14ac:dyDescent="0.3">
      <c r="A71" s="83"/>
      <c r="B71" s="84"/>
      <c r="C71" s="18" t="s">
        <v>13</v>
      </c>
      <c r="D71" s="43">
        <v>0</v>
      </c>
      <c r="E71" s="43">
        <v>0</v>
      </c>
      <c r="F71" s="43">
        <v>0</v>
      </c>
      <c r="G71" s="43">
        <v>0</v>
      </c>
      <c r="H71" s="61"/>
    </row>
    <row r="72" spans="1:8" ht="18" x14ac:dyDescent="0.3">
      <c r="A72" s="83"/>
      <c r="B72" s="84"/>
      <c r="C72" s="18" t="s">
        <v>17</v>
      </c>
      <c r="D72" s="43">
        <v>0</v>
      </c>
      <c r="E72" s="43">
        <v>0</v>
      </c>
      <c r="F72" s="43">
        <v>0</v>
      </c>
      <c r="G72" s="43">
        <v>0</v>
      </c>
      <c r="H72" s="61"/>
    </row>
    <row r="73" spans="1:8" ht="18" x14ac:dyDescent="0.3">
      <c r="A73" s="83"/>
      <c r="B73" s="84"/>
      <c r="C73" s="18" t="s">
        <v>18</v>
      </c>
      <c r="D73" s="43">
        <v>100000</v>
      </c>
      <c r="E73" s="43">
        <v>100000</v>
      </c>
      <c r="F73" s="43">
        <f t="shared" ref="F73" si="5">E73-D73</f>
        <v>0</v>
      </c>
      <c r="G73" s="43">
        <f t="shared" si="0"/>
        <v>100</v>
      </c>
      <c r="H73" s="61"/>
    </row>
    <row r="74" spans="1:8" ht="27.6" x14ac:dyDescent="0.3">
      <c r="A74" s="83"/>
      <c r="B74" s="84"/>
      <c r="C74" s="18" t="s">
        <v>22</v>
      </c>
      <c r="D74" s="43">
        <v>0</v>
      </c>
      <c r="E74" s="43">
        <v>0</v>
      </c>
      <c r="F74" s="43">
        <v>0</v>
      </c>
      <c r="G74" s="43">
        <v>0</v>
      </c>
      <c r="H74" s="61"/>
    </row>
    <row r="75" spans="1:8" ht="18" x14ac:dyDescent="0.3">
      <c r="A75" s="83"/>
      <c r="B75" s="84"/>
      <c r="C75" s="18" t="s">
        <v>28</v>
      </c>
      <c r="D75" s="43">
        <v>0</v>
      </c>
      <c r="E75" s="43">
        <v>0</v>
      </c>
      <c r="F75" s="43">
        <v>0</v>
      </c>
      <c r="G75" s="43">
        <v>0</v>
      </c>
      <c r="H75" s="61"/>
    </row>
    <row r="76" spans="1:8" ht="17.399999999999999" x14ac:dyDescent="0.3">
      <c r="A76" s="83" t="s">
        <v>63</v>
      </c>
      <c r="B76" s="84" t="s">
        <v>64</v>
      </c>
      <c r="C76" s="17" t="s">
        <v>12</v>
      </c>
      <c r="D76" s="42">
        <v>4000</v>
      </c>
      <c r="E76" s="42">
        <f>E79</f>
        <v>0</v>
      </c>
      <c r="F76" s="66">
        <f t="shared" ref="F76:F81" si="6">E76-D76</f>
        <v>-4000</v>
      </c>
      <c r="G76" s="42">
        <f t="shared" ref="G76:G86" si="7">E76/D76*100</f>
        <v>0</v>
      </c>
      <c r="H76" s="61"/>
    </row>
    <row r="77" spans="1:8" ht="18" x14ac:dyDescent="0.3">
      <c r="A77" s="83"/>
      <c r="B77" s="84"/>
      <c r="C77" s="17" t="s">
        <v>13</v>
      </c>
      <c r="D77" s="43">
        <v>0</v>
      </c>
      <c r="E77" s="43">
        <v>0</v>
      </c>
      <c r="F77" s="43">
        <f t="shared" si="6"/>
        <v>0</v>
      </c>
      <c r="G77" s="43">
        <v>0</v>
      </c>
      <c r="H77" s="61"/>
    </row>
    <row r="78" spans="1:8" ht="18" x14ac:dyDescent="0.3">
      <c r="A78" s="83"/>
      <c r="B78" s="84"/>
      <c r="C78" s="17" t="s">
        <v>17</v>
      </c>
      <c r="D78" s="43">
        <v>0</v>
      </c>
      <c r="E78" s="43">
        <v>0</v>
      </c>
      <c r="F78" s="43">
        <f t="shared" si="6"/>
        <v>0</v>
      </c>
      <c r="G78" s="43">
        <v>0</v>
      </c>
      <c r="H78" s="61"/>
    </row>
    <row r="79" spans="1:8" ht="18" x14ac:dyDescent="0.3">
      <c r="A79" s="83"/>
      <c r="B79" s="84"/>
      <c r="C79" s="17" t="s">
        <v>18</v>
      </c>
      <c r="D79" s="43">
        <v>4000</v>
      </c>
      <c r="E79" s="43">
        <v>0</v>
      </c>
      <c r="F79" s="65">
        <f t="shared" si="6"/>
        <v>-4000</v>
      </c>
      <c r="G79" s="43">
        <f>E79/D79*100</f>
        <v>0</v>
      </c>
      <c r="H79" s="33" t="s">
        <v>84</v>
      </c>
    </row>
    <row r="80" spans="1:8" ht="27.6" x14ac:dyDescent="0.3">
      <c r="A80" s="83"/>
      <c r="B80" s="84"/>
      <c r="C80" s="17" t="s">
        <v>22</v>
      </c>
      <c r="D80" s="43">
        <v>0</v>
      </c>
      <c r="E80" s="43">
        <v>0</v>
      </c>
      <c r="F80" s="43">
        <f t="shared" si="6"/>
        <v>0</v>
      </c>
      <c r="G80" s="43">
        <v>0</v>
      </c>
      <c r="H80" s="61"/>
    </row>
    <row r="81" spans="1:8" ht="18" x14ac:dyDescent="0.3">
      <c r="A81" s="83"/>
      <c r="B81" s="84"/>
      <c r="C81" s="17" t="s">
        <v>28</v>
      </c>
      <c r="D81" s="43">
        <v>0</v>
      </c>
      <c r="E81" s="43">
        <v>0</v>
      </c>
      <c r="F81" s="43">
        <f t="shared" si="6"/>
        <v>0</v>
      </c>
      <c r="G81" s="43">
        <v>0</v>
      </c>
      <c r="H81" s="61"/>
    </row>
    <row r="82" spans="1:8" ht="17.399999999999999" x14ac:dyDescent="0.3">
      <c r="A82" s="92" t="s">
        <v>19</v>
      </c>
      <c r="B82" s="92"/>
      <c r="C82" s="17" t="s">
        <v>12</v>
      </c>
      <c r="D82" s="42">
        <f>D16+D22+D42+D50+D58+D64+D70+D76</f>
        <v>404181.01400000002</v>
      </c>
      <c r="E82" s="44">
        <f>E16+E22+E42+E50+E58+E64+E70+E76</f>
        <v>395640.08630000002</v>
      </c>
      <c r="F82" s="66">
        <f t="shared" ref="F82:F86" si="8">E82-D82</f>
        <v>-8540.9277000000002</v>
      </c>
      <c r="G82" s="42">
        <f t="shared" si="7"/>
        <v>97.886855788827333</v>
      </c>
      <c r="H82" s="13"/>
    </row>
    <row r="83" spans="1:8" ht="17.399999999999999" x14ac:dyDescent="0.3">
      <c r="A83" s="92"/>
      <c r="B83" s="92"/>
      <c r="C83" s="17" t="s">
        <v>13</v>
      </c>
      <c r="D83" s="42">
        <f>D17+D23+D43+D51+D59+D71+D77</f>
        <v>0</v>
      </c>
      <c r="E83" s="42">
        <v>0</v>
      </c>
      <c r="F83" s="42">
        <f t="shared" si="8"/>
        <v>0</v>
      </c>
      <c r="G83" s="42">
        <v>0</v>
      </c>
      <c r="H83" s="13"/>
    </row>
    <row r="84" spans="1:8" ht="17.399999999999999" x14ac:dyDescent="0.3">
      <c r="A84" s="92"/>
      <c r="B84" s="92"/>
      <c r="C84" s="17" t="s">
        <v>17</v>
      </c>
      <c r="D84" s="42">
        <f>D18+D24+D44+D52+D60+D72+D78</f>
        <v>92586.2</v>
      </c>
      <c r="E84" s="42">
        <f>E18+E24+E44+E52+E60+E72+E78</f>
        <v>92586.2</v>
      </c>
      <c r="F84" s="42">
        <f t="shared" si="8"/>
        <v>0</v>
      </c>
      <c r="G84" s="42">
        <f t="shared" si="7"/>
        <v>100</v>
      </c>
      <c r="H84" s="13"/>
    </row>
    <row r="85" spans="1:8" ht="17.399999999999999" x14ac:dyDescent="0.3">
      <c r="A85" s="92"/>
      <c r="B85" s="92"/>
      <c r="C85" s="17" t="s">
        <v>18</v>
      </c>
      <c r="D85" s="42">
        <f>D19+D25+D45+D53+D61+D67+D73+D79</f>
        <v>311276.46499999997</v>
      </c>
      <c r="E85" s="42">
        <f>E19+E25+E45+E53+E61+E67+E73+E79</f>
        <v>302735.53729999997</v>
      </c>
      <c r="F85" s="66">
        <f t="shared" si="8"/>
        <v>-8540.9277000000002</v>
      </c>
      <c r="G85" s="42">
        <f t="shared" si="7"/>
        <v>97.256160146897059</v>
      </c>
      <c r="H85" s="13"/>
    </row>
    <row r="86" spans="1:8" ht="27.6" x14ac:dyDescent="0.3">
      <c r="A86" s="92"/>
      <c r="B86" s="92"/>
      <c r="C86" s="17" t="s">
        <v>22</v>
      </c>
      <c r="D86" s="42">
        <f>D20+D26+D46+D54+D62+D68+D74+D80</f>
        <v>318.34899999999999</v>
      </c>
      <c r="E86" s="42">
        <f>E20+E26+E46+E54+E62+E68+E74+E80</f>
        <v>318.34899999999999</v>
      </c>
      <c r="F86" s="42">
        <f t="shared" si="8"/>
        <v>0</v>
      </c>
      <c r="G86" s="42">
        <f t="shared" si="7"/>
        <v>100</v>
      </c>
      <c r="H86" s="13"/>
    </row>
    <row r="87" spans="1:8" ht="17.399999999999999" x14ac:dyDescent="0.3">
      <c r="A87" s="92"/>
      <c r="B87" s="92"/>
      <c r="C87" s="17" t="s">
        <v>28</v>
      </c>
      <c r="D87" s="42">
        <v>0</v>
      </c>
      <c r="E87" s="42">
        <v>0</v>
      </c>
      <c r="F87" s="42">
        <v>0</v>
      </c>
      <c r="G87" s="42">
        <v>0</v>
      </c>
      <c r="H87" s="13"/>
    </row>
    <row r="88" spans="1:8" ht="20.399999999999999" x14ac:dyDescent="0.3">
      <c r="A88" s="49"/>
      <c r="B88" s="49"/>
      <c r="C88" s="50"/>
      <c r="D88" s="62"/>
      <c r="E88" s="62"/>
      <c r="F88" s="51"/>
      <c r="G88" s="51"/>
      <c r="H88" s="5"/>
    </row>
    <row r="89" spans="1:8" ht="36.75" customHeight="1" x14ac:dyDescent="0.35">
      <c r="A89" s="85" t="s">
        <v>3</v>
      </c>
      <c r="B89" s="85"/>
      <c r="C89" s="53"/>
      <c r="D89" s="54" t="s">
        <v>83</v>
      </c>
      <c r="E89" s="39"/>
      <c r="F89" s="20"/>
      <c r="G89" s="20"/>
      <c r="H89" s="20"/>
    </row>
    <row r="90" spans="1:8" ht="17.399999999999999" x14ac:dyDescent="0.35">
      <c r="A90" s="82" t="s">
        <v>87</v>
      </c>
      <c r="B90" s="82"/>
      <c r="C90" s="52"/>
      <c r="D90" s="52"/>
    </row>
    <row r="91" spans="1:8" ht="15.6" x14ac:dyDescent="0.3">
      <c r="A91" s="48"/>
      <c r="B91" s="48"/>
    </row>
    <row r="92" spans="1:8" ht="28.5" customHeight="1" x14ac:dyDescent="0.3">
      <c r="A92" s="82" t="s">
        <v>79</v>
      </c>
      <c r="B92" s="82"/>
    </row>
    <row r="93" spans="1:8" ht="19.5" customHeight="1" x14ac:dyDescent="0.35">
      <c r="A93" s="38" t="s">
        <v>80</v>
      </c>
      <c r="B93" s="52"/>
    </row>
    <row r="94" spans="1:8" ht="19.5" customHeight="1" x14ac:dyDescent="0.35">
      <c r="A94" s="38" t="s">
        <v>81</v>
      </c>
      <c r="B94" s="52"/>
    </row>
    <row r="95" spans="1:8" ht="23.25" customHeight="1" x14ac:dyDescent="0.3">
      <c r="A95" s="82" t="s">
        <v>82</v>
      </c>
      <c r="B95" s="82"/>
    </row>
  </sheetData>
  <mergeCells count="42">
    <mergeCell ref="A15:H15"/>
    <mergeCell ref="A14:H14"/>
    <mergeCell ref="A82:B87"/>
    <mergeCell ref="A48:H48"/>
    <mergeCell ref="A49:H49"/>
    <mergeCell ref="A22:A27"/>
    <mergeCell ref="A42:A47"/>
    <mergeCell ref="B50:B55"/>
    <mergeCell ref="A50:A55"/>
    <mergeCell ref="A56:H56"/>
    <mergeCell ref="A57:H57"/>
    <mergeCell ref="B58:B63"/>
    <mergeCell ref="A58:A63"/>
    <mergeCell ref="B64:B69"/>
    <mergeCell ref="A64:A69"/>
    <mergeCell ref="A16:A21"/>
    <mergeCell ref="B16:B21"/>
    <mergeCell ref="B22:B27"/>
    <mergeCell ref="B42:B47"/>
    <mergeCell ref="A36:A41"/>
    <mergeCell ref="B36:B41"/>
    <mergeCell ref="A30:A35"/>
    <mergeCell ref="B30:B35"/>
    <mergeCell ref="B28:H28"/>
    <mergeCell ref="A5:H5"/>
    <mergeCell ref="D11:E11"/>
    <mergeCell ref="F11:F12"/>
    <mergeCell ref="G11:G12"/>
    <mergeCell ref="A11:A12"/>
    <mergeCell ref="B11:B12"/>
    <mergeCell ref="C11:C12"/>
    <mergeCell ref="H11:H12"/>
    <mergeCell ref="A7:H7"/>
    <mergeCell ref="A9:H9"/>
    <mergeCell ref="A90:B90"/>
    <mergeCell ref="A92:B92"/>
    <mergeCell ref="A95:B95"/>
    <mergeCell ref="A70:A75"/>
    <mergeCell ref="B76:B81"/>
    <mergeCell ref="A76:A81"/>
    <mergeCell ref="A89:B89"/>
    <mergeCell ref="B70:B75"/>
  </mergeCells>
  <pageMargins left="0" right="0" top="0" bottom="0" header="0" footer="0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2016-04-11T05:41:21Z</dcterms:modified>
</cp:coreProperties>
</file>